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5040" tabRatio="808" firstSheet="5" activeTab="8"/>
  </bookViews>
  <sheets>
    <sheet name="NQ 112 tra loi tinh " sheetId="1" state="hidden" r:id="rId1"/>
    <sheet name="NQ 112 tra loi nganh" sheetId="2" state="hidden" r:id="rId2"/>
    <sheet name="Kien nghi truoc va sau ky 10" sheetId="3" state="hidden" r:id="rId3"/>
    <sheet name="Thong tin dau moi" sheetId="4" state="hidden" r:id="rId4"/>
    <sheet name="Sheet1" sheetId="5" state="hidden" r:id="rId5"/>
    <sheet name="PL01" sheetId="6" r:id="rId6"/>
    <sheet name="PL02" sheetId="7" r:id="rId7"/>
    <sheet name="PL03" sheetId="8" r:id="rId8"/>
    <sheet name="PL04" sheetId="9" r:id="rId9"/>
  </sheets>
  <definedNames>
    <definedName name="_xlnm._FilterDatabase" localSheetId="2" hidden="1">'Kien nghi truoc va sau ky 10'!$A$5:$L$62</definedName>
    <definedName name="_xlnm._FilterDatabase" localSheetId="1" hidden="1">'NQ 112 tra loi nganh'!$A$6:$J$49</definedName>
    <definedName name="_xlnm._FilterDatabase" localSheetId="5" hidden="1">'PL01'!$A$5:$L$27</definedName>
    <definedName name="_xlnm._FilterDatabase" localSheetId="6" hidden="1">'PL02'!$A$5:$M$30</definedName>
    <definedName name="_xlnm._FilterDatabase" localSheetId="7" hidden="1">'PL03'!$A$5:$M$11</definedName>
    <definedName name="_xlnm._FilterDatabase" localSheetId="8" hidden="1">'PL04'!$A$5:$G$68</definedName>
    <definedName name="_xlnm.Print_Area" localSheetId="2">'Kien nghi truoc va sau ky 10'!$A$1:$H$60</definedName>
    <definedName name="_xlnm.Print_Area" localSheetId="5">'PL01'!$A$1:$H$57</definedName>
    <definedName name="_xlnm.Print_Area" localSheetId="6">'PL02'!$A$1:$J$30</definedName>
    <definedName name="_xlnm.Print_Area" localSheetId="7">'PL03'!$A$1:$I$11</definedName>
    <definedName name="_xlnm.Print_Area" localSheetId="8">'PL04'!$A$1:$G$54</definedName>
    <definedName name="_xlnm.Print_Titles" localSheetId="2">'Kien nghi truoc va sau ky 10'!$5:$5</definedName>
    <definedName name="_xlnm.Print_Titles" localSheetId="5">'PL01'!$5:$5</definedName>
    <definedName name="_xlnm.Print_Titles" localSheetId="6">'PL02'!$5:$5</definedName>
    <definedName name="_xlnm.Print_Titles" localSheetId="7">'PL03'!$5:$5</definedName>
    <definedName name="_xlnm.Print_Titles" localSheetId="8">'PL04'!$5:$5</definedName>
  </definedNames>
  <calcPr fullCalcOnLoad="1"/>
</workbook>
</file>

<file path=xl/sharedStrings.xml><?xml version="1.0" encoding="utf-8"?>
<sst xmlns="http://schemas.openxmlformats.org/spreadsheetml/2006/main" count="1622" uniqueCount="574">
  <si>
    <t>Stt</t>
  </si>
  <si>
    <t>Nội dung kiến nghị</t>
  </si>
  <si>
    <t>I</t>
  </si>
  <si>
    <t>Kiến nghị thuộc thẩm quyền giải quyết của UBND tỉnh</t>
  </si>
  <si>
    <t>Kiến nghị thuộc thẩm quyền giải quyết của UBND cấp huyện</t>
  </si>
  <si>
    <t>Cơ quan chủ trì giải quyết</t>
  </si>
  <si>
    <t>UBND thành phố ĐBP</t>
  </si>
  <si>
    <t>II</t>
  </si>
  <si>
    <t>III</t>
  </si>
  <si>
    <t>Kiến nghị thuộc thẩm quyền giải quyết của các Sở ngành, cơ quan thuộc UBND tỉnh</t>
  </si>
  <si>
    <t>Ghi chú</t>
  </si>
  <si>
    <t>Đề nghị điều chỉnh quy hoạch theo Quyết định số 891/QĐ-UBND ngày 24/6/2003 của UBND tỉnh quy hoạch đường vành đai tại Tổ dân phố 17,18 phường Him Lam.</t>
  </si>
  <si>
    <t>Tuyến Tỉnh lộ 142 đoạn qua thị xã Mường Lay đã hoàn thành, đưa vào khai thác sử dụng từ năm 2013. Tuy nhiên, một số vị trí lắp đặt hệ thống cống, rãnh thoát nước chưa hợp lý (không có cống thoát tại vị trí khe chảy hoặc cống không đảm bảo tiêu thoát nước) dẫn tới khi mưa lũ đất, đá, rác thường xuyên tràn ra mặt đường ảnh hưởng đến việc đi lại và sinh hoạt của nhân dân</t>
  </si>
  <si>
    <t>Hiện nay, hệ thống cống dẫn nước thải sinh hoạt của Trung đoàn cảnh sát cơ động chưa đảm bảo yêu cầu, gây ô nhiễm môi trường, ảnh hưởng đến sức khỏe nhân dân dân quanh khu vực, đề nghị UBND tỉnh chỉ đạo Trung đoàn Cảnh sát cơ động Tây Bắc khẩn trương thực hiện các giải pháp ngăn chặn, khắc phục việc xả nước thải của đơn vị ra môi trường khi chưa được xử lý theo quy định.</t>
  </si>
  <si>
    <t>Sở TN&amp;MT</t>
  </si>
  <si>
    <t>Đề nghị sớm cấp kinh phí để hỗ trợ các đối tượng được hưởng chính sách hỗ trợ nhà ở đối với người có công với cách mạng theo Quyết định số 22/2013/QĐ-TTg ngày 26/4/2013 của Thủ tướng Chính phủ.</t>
  </si>
  <si>
    <t>Sở Xây dựng</t>
  </si>
  <si>
    <t xml:space="preserve">Đề nghị UBND tỉnh chỉ đạo giải quyết dứt điểm việc giao đất nông nghiệp cho nhân dân ở khu vực tái định cư mẫu Nậm Chim, xã Si Pa Phìn; đối với các hộ chưa được giao đủ theo hạn mức (2 ha), đề nghị xem xét hỗ trợ bằng tiền. </t>
  </si>
  <si>
    <t>UBND huyện Nậm Pồ</t>
  </si>
  <si>
    <t>Đối với các kiến nghị thuộc phụ lục 1 - Nghị quyết số 112/NQ-HĐND ngày 10/7/2019</t>
  </si>
  <si>
    <t>Đề nghị UBND tỉnh kiểm tra lại khu đất bãi đỗ xe tĩnh cho doanh nghiệp nào thuê đất và xây dựng nhà chiều cao không đảm bảo theo quy định của tĩnh không sân bay.</t>
  </si>
  <si>
    <t>Đề nghị nâng cấp trạm y tế xã Phu Luông.</t>
  </si>
  <si>
    <t>Sở GTVT</t>
  </si>
  <si>
    <t>Sở Y tế</t>
  </si>
  <si>
    <t>Cử tri xã Háng Lìa, đề nghị đầu tư 1 trạm phát thanh tại trung tâm xã để phục vụ công tác thông tin, tuyên truyền cho nhân dân.</t>
  </si>
  <si>
    <t>UBND huyện Điện Biên Đông</t>
  </si>
  <si>
    <t>Đối với các kiến nghị thuộc phụ lục 2 - Nghị quyết số 112/NQ-HĐND ngày 10/7/2019</t>
  </si>
  <si>
    <t>A</t>
  </si>
  <si>
    <t>B</t>
  </si>
  <si>
    <t>Đề nghị UBND tỉnh sớm triển khai xây dựng Kế hoạch triển khai thực hiện Quy hoạch tổng thể phát triển Khu du lịch Quốc gia Điện Biên Phủ - Pá Khoang đến năm 2020, tầm nhìn đến năm 2030 để khai thác tiềm năng du lịch, góp phần phát triển kinh tế - xã hội.</t>
  </si>
  <si>
    <t>Sở VHTT&amp;DL</t>
  </si>
  <si>
    <t>Có các giải pháp nhằm bảo tồn, duy trì, phát huy bản sắc văn hóa các dân tộc trên địa bàn tỉnh Điện Biên theo Nghị quyết số 24/NQ-HĐND ngày 14/10/2016 của HĐND tỉnh.</t>
  </si>
  <si>
    <t>Đề nghị đẩy nhanh tiến độ thi công Khu lưu niệm Đại tướng Võ Nguyên Giáp tại Mường Phăng.</t>
  </si>
  <si>
    <t>BQLDA các công trình DD&amp;CN</t>
  </si>
  <si>
    <t xml:space="preserve">Dự án xây dựng Trung tâm thi đấu đa năng tỉnh tại phường Him Lam, thành phố Điện Biên Phủ. </t>
  </si>
  <si>
    <t>Tỉnh Đoàn ĐB</t>
  </si>
  <si>
    <t>Đề nghị UBND tỉnh sớm triển khai chính sách hỗ trợ, đầu tư nước sinh hoạt phân tán theo Quyết định số 2085/QĐ-TTg ngày 31/10/2016 của Thủ tướng Chính phủ phê duyệt chính sách đặc thù hỗ trợ phát triển kinh tế - xã hội vùng dân tộc thiểu số và miền núi giai đoạn 2017-2020.</t>
  </si>
  <si>
    <t>Ban Dân tộc</t>
  </si>
  <si>
    <t>Đề nghị UBND tỉnh chỉ đạo các ngành chức năng sớm giải quyết dứt điểm việc tranh chấp đất đai liên quan đến địa giới hành chính giữa các xã; tổ chức đo đạc diện tích xen canh điểm tranh chấp đất đai giữa xã Chiềng Sơ, huyện Điện Biên Đông và xã Pú Bẩu, xã Pó Sinh, huyện Sông Mã, tỉnh Sơn La theo tinh thần giải quyết của tổ công tác 2 tỉnh.</t>
  </si>
  <si>
    <t>Sở Nội vụ</t>
  </si>
  <si>
    <t>Trạm kiểm soát liên hợp Cửa khẩu quốc tế Tây Trang đã xuống cấp nghiêm trọng, nhiều hạng mục công trình không thể tiếp tục sử dụng, nhiều hạng mục thiếu so với nhu cầu đề nghị bố trí kinh phí để sửa chữa.</t>
  </si>
  <si>
    <t>BCH BĐBP</t>
  </si>
  <si>
    <t>Cử tri Nậm Pồ kiến nghị sớm đầu tư rải nhựa tuyến đường từ ngã ba Nà Hỳ - Trung tâm huyện để nhân dân đi lại thuận lợi.</t>
  </si>
  <si>
    <t>BQLDA các công trình giao thông</t>
  </si>
  <si>
    <t>Dự án xây dựng trường THPT Lương Thế Vinh còn 09 hộ chưa lấy tiền đền bù giải phóng mặt bằng (do giá chi trả tiền đền bù năm 2016 thấp hơn giá đền bù năm 2013) và sớm chi trả dứt điểm các hộ còn lại.</t>
  </si>
  <si>
    <t xml:space="preserve">Đề nghị xây dựng mương dẫn nước từ hồ bản Nôm xuống khu Sơ Tán (giáp đội 21, xã Noong Luống) để phục vụ sản xuất nông nghiệp và tiêu lũ cho suối Huổi Sen khi mùa mưa đến. </t>
  </si>
  <si>
    <t>UBND huyện Điện Biên</t>
  </si>
  <si>
    <t>Cử tri xã Nà Tấu kiến nghị: Trại giam Nà Tấu đổ đất, kéo đường điện làm hỏng mương và 500m ống dẫn nước tưới tiêu của nhân dân nhưng không sửa chữa, khắc phục hoàn trả</t>
  </si>
  <si>
    <t>Đề nghị có giải pháp bảo đảm an toàn giao thông cho người dân khi tham gia giao thông trên đường từ km83 đến km85, QL279 thuộc khu vực C17, Bom La, Bản Ten, xã Thanh Xương, huyện Điện Biên.</t>
  </si>
  <si>
    <t>Quan tâm đầu tư rải nhựa tuyến đường giao thông đến trung tâm xã Huổi Só và các công trình phụ trợ cho khu di tích Hang động Pê Răng Ky, xã Huổi Só, huyện Tủa Chùa, nhằm khai thác tiềm năng du lịch, góp phần phát triển kinh tế - xã hội xóa đói, giảm nghèo cho nhân dân các dân tộc trên địa bàn xã.</t>
  </si>
  <si>
    <t>UBND huyện Tủa Chùa</t>
  </si>
  <si>
    <t xml:space="preserve">Đầu tư kinh phí xây dựng trạm y tế xã Mường Lói đáp ứng nhu cầu khám, chữa bệnh cho Nhân dân trên địa bàn. </t>
  </si>
  <si>
    <t>Đề nghị cấp kinh phí san gạt diện tích đất bán ngập của Bản Nghé Toong và bản Hốc, phường Na Lay để nhân dân có đất sản xuất.</t>
  </si>
  <si>
    <t>UBND thị xã ML</t>
  </si>
  <si>
    <t>Đề nghị tỉnh đầu tư làm cầu bê tông qua ngã ba suối dưới bản Sen Thượng, đường trục chính đi vào Đồn Biên phòng Sen Thượng và bản Tả Ló San để nhân dân đi lại thuận lợi.</t>
  </si>
  <si>
    <t>UBND huyện MN</t>
  </si>
  <si>
    <t>Đề nghị xem xét sớm đầu tư hoàn thiện và tiến hành bàn giao đưa vào sử dụng công trình thủy lợi Chiêu Ly, xã Sa Lông.</t>
  </si>
  <si>
    <t>UBND huyện MC</t>
  </si>
  <si>
    <t>Xe vận chuyển rác thải của Công ty Môi trường đô thị tỉnh Điện Biên đã phá hỏng mặt đường vào bãi rác thải Noong Bua, khu vực Tổ dân phố 2, phường Noong Bua. Đề nghị UBND tỉnh chỉ đạo Công ty Môi trường đô thị tỉnh Điện Biên thường xuyên lu lèn, sửa chữa mặt đường để nhân dân trong khu vực đi lại đảm bảo an toàn giao thông.</t>
  </si>
  <si>
    <t>Đề nghị tỉnh xem xét, tổ chức kiểm tra, giám sát hiệu quả sau đầu tư dự án đường KM 45 – Nà Hỳ, hiện nay tuyến đường này do Ban Quản lý giao thông trọng điểm của tỉnh là đại diện chủ đầu tư, đã bàn giao đưa vào sử dụng từ năm 2017, nhưng chất lượng công trình kém, đã xuống cấp.</t>
  </si>
  <si>
    <t>Đợt mưa lũ tháng 8/2018 đã làm hư hỏng, sói mòn cuốn trôi gần 400m kè tại bản Phiêng Ban, bản Mới, bản Tin Tốc, bản Mường Tùng; cử tri đề nghị Nhà nước đầu tư sửa chữa kè nắn dòng trên suối Nậm Lay đoạn qua UBND xã Mường Tùng.</t>
  </si>
  <si>
    <t>Trước đây UBND tỉnh Lai Châu (cũ) có xét tặng kỷ niệm chương cho cán bộ có nhiều đóng góp xây dựng tỉnh Lai Châu. Đề nghị UBND tỉnh Điện Biên cho biết hiện nay tỉnh ta còn tiếp tục thực hiện việc xét tặng này nữa không?</t>
  </si>
  <si>
    <t>UBND huyện ĐBĐ</t>
  </si>
  <si>
    <t>Đề nghị UBND tỉnh nghiên cứu, tiếp tục trình cấp có thẩm quyền xem xét nâng chế độ phụ cấp khu vực của xã Pú Xi từ 0,5 lên 0,7, để phù hợp với quy định tại Thông tư liên tịch số 11/2005/TTLT-BNV-BLĐTBXH-BTC-UBDT ngày 05/01/2005 của Bộ Nội vụ, Bộ LĐ,TB&amp;XH, Bộ Tài chính và Ủy ban Dân tộc; phù hợp với điều kiện thực tế và đáp ứng nguyện vọng chính đáng của nhân dân.</t>
  </si>
  <si>
    <t>Đề nghị UBND tỉnh bố trí kinh phí hỗ trợ, bồi thường, giải phóng mặt bằng đối với 19 hộ dân đang sinh sống và sản xuất trong diện tích quy hoạch của Khu Di tích lịch sử Sở Chỉ huy chiến dịch Điện Biên Phủ.</t>
  </si>
  <si>
    <t>Đề nghị UBND tỉnh có ý kiến chỉ đạo công ty TNHH số 6, đơn vị trúng thầu công trình làm đường từ ngã ba Nà Hỳ - Trung tâm huyện Nậm Pồ, trong thời gian chưa rải nhựa phải thường xuyên duy tu bảo dưỡng mặt đường giải cấp phối, là phẳng tạm thời mặt đường để tạo điều kiện thuận lợi cho người dân đi lại. Vì hiện nay nhiều đoạn giải cấp phối đã hỏng, nhiều ổ gà, sụt, sạt, tiềm ẩn nguy hiểm tai nạn giao thông, đi lại khó khăn. Năm 2019, đề nghị tiến hành rải nhựa tuyến đường trên.</t>
  </si>
  <si>
    <t>Hạ tầng xã hội của thành phố chưa đảm bảo tiêu chí đô thị loai II, hiện đất dành để xây dựng công viên, khu vui chơi công cộng còn ít. Đề nghị UBND tỉnh quan tâm chỉ đạo xây dựng công viên cây xanh theo quy hoạch đã được duyệt và tiếp tục tạo quỹ đất xây dựng thêm công viên, khu vui chơi công cộng để trẻ em, người già và nhân dân có nơi hoạt động vui chơi.</t>
  </si>
  <si>
    <t>Hiện nay trên địa bàn thành phố còn tồn tại các cơ sở giết mổ, thu mua phế liệu xen kẽ trong khu dân cư gây ô nhiễm môi trường, tiếng ồn ảnh hưởng đến đời sống của các hộ dân lân cận. Đề nghị UBND tỉnh chỉ đạo cơ quan chức năng sớm quy hoạch bố trí khu giết mổ gia súc tập trung, khu thu mua phế liệu của các hộ kinh doanh ra xa khu dân cư để đảm bảo vệ sinh môi trường, phòng chống cháy nổ và trật tự đô thị.</t>
  </si>
  <si>
    <t>Đề nghị UBND tỉnh chỉ đạo Sở Tài nguyên và Môi trường đẩy nhanh việc trích đo bản đồ địa chính cấp cho người dân trên địa bàn thành phố (theo phản ánh của cử tri, có nhiều trường hợp đăng ký đến 3 tháng chưa được giải quyết), đồng thời đẩy mạnh thực hiện công khai minh bạch, hướng dẫn nhân dân đăng ký trích đo, trích lục sơ đồ thửa đất thực hiện cấp đổi Giấy chứng nhận QSDĐ, cấp mới, chuyển nhượng QSDĐ, chuyển mục đích sử dụng đất.</t>
  </si>
  <si>
    <t>Đề nghị đẩy nhanh tiến độ thực hiện các dự án, chương trình thuộc Đề án phát triển kinh tế - xã hội vùng dân tộc Cống tỉnh Điện Biên trên địa bàn xã Nậm Kè do Ban Dân tộc tỉnh làm chủ đầu tư.</t>
  </si>
  <si>
    <t>Sở NN&amp;PTNT</t>
  </si>
  <si>
    <t>Bộ Chỉ huy bộ đội biên phòng tỉnh làm chủ đầu tư dự án kéo điện từ bản Sen Thượng đến Đồn Biên phòng Sen Thượng đã gây thiệt hại hoa màu của Nhân dân, mặc dù Bộ Chỉ huy bộ đội biên phòng tỉnh đã có công văn trả lời Nhân dân nhưng Nhân dân không đồng ý. Cử tri đề nghị Bộ Chỉ huy bộ đội biên phòng tỉnh sớm thực hiện đền bù, hỗ trợ thiệt hại cho Nhân dân</t>
  </si>
  <si>
    <t>(1)</t>
  </si>
  <si>
    <t>(2)</t>
  </si>
  <si>
    <t>(3)</t>
  </si>
  <si>
    <t>(4)</t>
  </si>
  <si>
    <t>(5)</t>
  </si>
  <si>
    <t>(6)</t>
  </si>
  <si>
    <t xml:space="preserve">Số Báo cáo kết quả </t>
  </si>
  <si>
    <t>Địa phương có kiến nghị</t>
  </si>
  <si>
    <t>Chuyên viên theo dõi, đôn đốc</t>
  </si>
  <si>
    <t>Đối với các kiến nghị của cử tri trước kỳ họp thứ 10 HĐND tỉnh khóa XIV</t>
  </si>
  <si>
    <t>Đề nghị tỉnh rà soát, cân nhắc kỹ lưỡng trước khi quyết định chủ trương đầu tư các công trình dự án. Việc đầu tư phải đảm bảo hiệu quả, thiết thực, phù hợp với tình hình thực tế, tránh đầu tư tràn lan, dàn trải, không phù hợp, dẫn đến lãng phí. Trong quá trình đầu tư cần tăng cường giám sát chất lượng các công trình, dự án để đảm bảo các công trình, dự án phát huy được hiệu quả sau đầu tư</t>
  </si>
  <si>
    <t>p. Thanh Bình, TPĐBP</t>
  </si>
  <si>
    <t>Sở KH&amp;ĐT</t>
  </si>
  <si>
    <t>Tùng TH</t>
  </si>
  <si>
    <t>Đề nghị tỉnh tiếp tục quan tâm phát triển đội ngũ cán bộ trẻ, cán bộ có năng lực, tạo điều kiện cho đội ngũ này cống hiến sức lực, trí tuệ để góp phần xây dựng và phát triển tỉnh Điện Biên trong nhiệm kỳ 2020 – 2025 và các năm tiếp theo.</t>
  </si>
  <si>
    <t>Tân NC</t>
  </si>
  <si>
    <t>Việc đánh giá, bổ nhiệm, giới thiệu các chức danh bầu cử cán bộ lãnh đạo, tỉnh cần thực hiện chặt chẽ, đúng quy trình, đúng quy định, tránh việc cán bộ có uy tín thấp, đã bị kỷ luật vẫn tiếp tục được bổ nhiệm giữ chức vụ cao hơn làm suy giảm niềm tin trong nhân dân</t>
  </si>
  <si>
    <t>Đề nghị tỉnh tiếp tục đẩy mạnh công tác phòng chống tham nhũng, lãng phí và công khai, minh bạch việc xử lý các vụ việc cũng như cán bộ vi phạm để củng cố lòng tin cho nhân dân. Đồng thời, cần quan tâm động viên kịp thời đến đội ngũ nhà báo thuộc tỉnh có nhiều đóng góp trong công tác phòng chống tham nhũng, lãng phí.</t>
  </si>
  <si>
    <t>Thanh tra tỉnh</t>
  </si>
  <si>
    <t>Thăm NC</t>
  </si>
  <si>
    <t>Đề nghị UBND tỉnh, ngành nông nghiệp quan tâm kêu gọi, thu hút các doanh nghiệp đầu tư vào lĩnh vực nông nghiệp cũng như định hướng, quy hoạch, hướng dẫn, tạo điều kiện cho người dân phát triển sản xuất, tạo ra các sản phẩm nông nghiệp có thương hiệu, phục vụ đời sống của người dân trên địa bàn và có khả năng xuất khẩu sang các tỉnh trong nước và nước ngoài.</t>
  </si>
  <si>
    <t>Thể KTN</t>
  </si>
  <si>
    <t>Đề nghị UBND tỉnh hủy bỏ Quyết định thu hồi đất số 1941/QĐ-UBND ngày 12/11/2003 của UBND tỉnh về việc xây dựng các nhánh đường nội thị phường Tân Thanh và Him Lam trên địa bàn tổ 14, 15, phường Him Lam. Đề nghị điều chỉnh, hủy bỏ một phần phạm vi thu hồi đất tại Quyết định định số 266/QĐ-UBND ngày 29/3/1996 của UBND tỉnh trên địa bàn tổ dân phố 2, phường Him Lam và tại Quyết định số 891/QĐ-UBND ngày 24/6/2003 của UBND tỉnh Điện Biên về việc thu hồi đất tại phường Noong Bua (đoạn trường Cao đẳng Y tế Điện Biên đến đường Võ Nguyên Giáp kéo dài) để nhân dân thực hiện quyền của người sử dụng đất.</t>
  </si>
  <si>
    <t>p. Him Lam, TPĐBP</t>
  </si>
  <si>
    <t>Hùng KTN</t>
  </si>
  <si>
    <t>Đề nghị tỉnh xem xét, nghiên cứu xây dựng tượng đài Đại tướng Võ Nguyên Giáp trên địa bàn thành phố Điện Biên Phủ để tri ân công lao to lớn của Đại tướng trong chỉ huy làm nên chiến thắng Điện Biên Phủ lừng lẫy năm châu, chấn động địa cầu và giáo dục truyền thống cách mạng cho thế hệ trẻ</t>
  </si>
  <si>
    <t>p. Thanh Trường, TPĐBP</t>
  </si>
  <si>
    <t>Sở VH, TT&amp;DL</t>
  </si>
  <si>
    <t>Hùng KGVX</t>
  </si>
  <si>
    <t>Cử tri Tổ dân phố 7, phường Thanh Trường đồng thuận với chủ trương nâng cấp, mở rộng Cảng hàng không Điện Biên Phủ. Nhân dân Tổ dân phố 7 đề nghị được bố trí tái định cư tại phường Thanh Trường cùng với địa điểm tái định cư của các hộ dân TDP 1, 2, phường Thanh Trường</t>
  </si>
  <si>
    <t>Đề nghị tỉnh cân đối nguồn vốn để thanh toán cho các nhà thầu thi công xây dựng một số công trình thuộc Dự án di dân, tái định cư thủy điện Sơn La đã bàn giao đưa vào sử dụng từ năm 2016</t>
  </si>
  <si>
    <t>TXML</t>
  </si>
  <si>
    <t>Minh TH</t>
  </si>
  <si>
    <t>xã Phì Nhừ, H. ĐBĐ</t>
  </si>
  <si>
    <t>Hiền KTN</t>
  </si>
  <si>
    <t>Đề nghị UBND tỉnh tiếp tục chỉ đạo, đôn đốc các ngành chuyên môn tỉnh sớm thực hiện quy trình khắc phục, cải tạo môi trường và đóng cửa, Mỏ vàng xã Phì Nhừ“ theo quy định, tạo điều kiện cho bà con sớm ổn định sản xuất</t>
  </si>
  <si>
    <t>Đề nghị UBND tỉnh tiếp tục chỉ đạo các ngành chức năng sớm đánh giá hiện trạng, nguyên nhân, dự báo nguy cơ sụt lún, sạt lở địa chất tại khu vực bản Mường Tỉnh A, xã Xa Dung để có kế hoạch di chuyển 14 hộ trong khu vực có nguy cơ sạt lở</t>
  </si>
  <si>
    <t>xã Xa Dung, H. ĐBĐ</t>
  </si>
  <si>
    <t>Tuyến đường từ cầu Nậm Pồ đến trung tâm huyện đã xuống cấp nghiêm trọng, người dân và phương tiện đi lại rất khó khăn đặc biệt là mùa mưa. Trong khi tỉnh chưa đầu tư, nâng cấp, đề nghị UBND tỉnh nâng mức hỗ trợ kinh phí bảo trì để sửa chữa, bảo dưỡng duy tu thường xuyên để phục vụ đi lại của nhân dân.</t>
  </si>
  <si>
    <t>xã Chà Cang, H. NP</t>
  </si>
  <si>
    <t>Bách TH</t>
  </si>
  <si>
    <t>Thiết kế mẫu nhà văn hóa thôn, bản theo Quyết định số 840/QĐ-UBND ngày 18/9/2017 của Ủy ban nhân dân tỉnh có một cửa ra vào, không có công trình phụ trợ như: nhà vệ sinh, tường bao... là không hợp lý. Đề nghị UBND chỉ đạo cơ quan chuyên môn điều chỉnh bổ sung cửa ra, vào và một số công trình phụ trợ của mẫu thiết kế nhà văn hóa thôn, bản để  thuận lợi trong quá trình sử dụng công trình của người dân địa phương</t>
  </si>
  <si>
    <t>xã Tả Phìn, H. TC</t>
  </si>
  <si>
    <t>Quyền KGVX</t>
  </si>
  <si>
    <t>Dự án đường vào trường Cao đẳng nghề Điện Biên đã được bố trí vốn đầu tư trong giai đoạn 2016-2020, nhưng đến nay vẫn chưa triển khai thực hiện, cử tri đã kiến nghị nhiều lần. Đề nghị UBND tỉnh chỉ đạo các cơ quan chức năng sớm triển khai thi công công trình, để phục vụ nhu cầu đi lại của nhân dân trên địa bàn.</t>
  </si>
  <si>
    <t>Trường CĐ Nghề</t>
  </si>
  <si>
    <t>Đề nghị Công ty TNHH Thủy nông xem xét điều tiết nước phục vụ sản xuất nông nghiệp đảm bảo tưới tiêu đúng lịch, đúng thời vụ</t>
  </si>
  <si>
    <t>Công ty TNHH Thủy nông</t>
  </si>
  <si>
    <t>Đề nghị UBND tỉnh chỉ đạo Sở Tài nguyên và Môi trường đẩy nhanh tiến độ triển khai dự án đầu tư cơ sở hạ tầng để đấu giá quyền sử dụng đất ở tại tổ dân phố 19, phường Him Lam. Hiện nay, dự án trên thực hiện quá chậm làm ảnh hưởng nhiều đến đời sống của nhân dân trong khu vực</t>
  </si>
  <si>
    <t>Một số kiến nghị có liên quan đến Dự án: Đường Tà Lèng - Mường Phăng</t>
  </si>
  <si>
    <t>xã Tà Lèng, TPĐBP</t>
  </si>
  <si>
    <t>Doanh nghiệp thi công dự án trên đã thực hiện hạ thấp cốt đường làm hư hỏng đường đi vào bản Nà Nghè, lối đi vào nhà, đường nước, tường rào của các hộ bản Nà Nghè. Đề nghị khắc phục, sửa chữa để đảm bảo cho nhân dân đi lại và ổn định cuộc sống</t>
  </si>
  <si>
    <t>Trong quá trình thi công dự án, đơn vị thi công đã thực hiện lu nèn làm một số công trình nhà dân bị ảnh hưởng như: nứt tường nhà, nền nhà và làm sập mái prô xi măng của một số hộ gia đình thuộc bản Nà Nghè, xã Tà Lèng. Đề nghị nhà thầu sớm có giải pháp khắc phục, sửa chữa cho nhân dân</t>
  </si>
  <si>
    <t>Đề nghị Sở Tài nguyên và Môi trường chỉ đạo cơ quan chuyên môn của Sở nghiên cứu cải tiến, đổi mới quy trình, thủ tục nhằm tạo điều kiện thuận lợi tốt nhất trong việc trích lục, trích đo, cấp đổi Giấy chứng nhận quyền sử dụng đất, tránh gây khó khăn, phiền hà cho nhân dân.</t>
  </si>
  <si>
    <t>Đề nghị Bộ chỉ huy quân sự tỉnh phối hợp với các cơ quan chức năng địa phương đẩy nhanh tiến độ, giải quyết dứt điểm việc xác định danh giới, mốc giới khu đất Thao trường huấn luyện tổng hợp của Bộ CHQS tỉnh liên quan đến tổ chức, các hộ gia đình cá nhân trên địa bàn xã để nhân dân ổn định đời sống, phát triển kinh tế theo Biên bản làm việc ngày 04/4/2019 giữa đại diện: Bộ CHQS tỉnh; Phòng TNMT, Chi nhánh Văn phòng ĐKĐĐ huyện Điện Biên; UBND xã Thanh Nưa; Đội 22, xã Thanh Nưa</t>
  </si>
  <si>
    <t>xã Thanh Nưa, H. ĐB</t>
  </si>
  <si>
    <t>Hùng NC</t>
  </si>
  <si>
    <t>Quốc lộ 12 đoạn đi qua trạm Y tế, trung tâm xã Huổi Lèng có một cống tròn thoát nước qua đường (đường kính 60cm) đã bị đất đá vùi lấp, vỡ và bị tắc dẫn đến khi mưa nước chảy tràn qua mặt đường, ảnh hưởng đến cuộc sống sinh hoạt của người dân quanh khu vực. Cử tri đề nghị UBND tỉnh chỉ đạo cơ quan chức năng xem xét thay cống với đường kính to hơn cống cũ, để khắc phục tình trạng trên và đảm bảo an toàn cho người dân</t>
  </si>
  <si>
    <t>xã Huổi Lèng, TPĐBP</t>
  </si>
  <si>
    <t>Thôn Tủa Chử Phùng và thôn Củ Dỉ Sang, xã Tả Phìn, H. TC</t>
  </si>
  <si>
    <t>Sở Công Thương</t>
  </si>
  <si>
    <t>Thành KT</t>
  </si>
  <si>
    <t>Cửa hàng xăng dầu của Doanh nghiệp xây dựng tư nhân Hoàng Bắc đóng trên địa bàn xã Tả Sìn Thàng bán giá cao hơn so với giá thị trường và kém về chất lượng. Đề nghị UBND tỉnh chỉ đạo cơ quan chức năng kiểm tra về giá cũng như chất lượng xăng để đảm bảo quyền lợi cho người tiêu dùng trên địa bàn.</t>
  </si>
  <si>
    <t>xã Tả Sìn THàng, H. TC</t>
  </si>
  <si>
    <t>Cường KT</t>
  </si>
  <si>
    <t>Đề nghị Chi cục Phát triển nông thôn tỉnh Điện Biên (chủ đầu tư) đẩy nhanh tiến độ đo đạc địa chính đất ở cho bản thuộc đề án 79/CP</t>
  </si>
  <si>
    <t>xã Chung chải, H. MN</t>
  </si>
  <si>
    <t>Tuấn Anh KT</t>
  </si>
  <si>
    <t>Đề nghị Bộ Chỉ huy Bộ đội biên phòng tỉnh (chủ đầu tư) xem xét đẩy nhanh tiến độ đền bù GPMB cho nhân dân bản Nậm Sin số diện tích đã thu hồi để bố trí đất ở, đất sản xuất cho bản Hua Sin 1, 2 thuộc đề án 79/CP, đã đo đạc từ năm 2017</t>
  </si>
  <si>
    <t xml:space="preserve">BCH BĐBP </t>
  </si>
  <si>
    <t>Cử tri Quàng Văn Kiên, Quàng Thị Chơ và Đào Văn Phanh kiến nghị: Ba hộ gia đình có 1,5 ha ruộng giáp với tuyến đường 4H (đoạn gần cầu treo đi bản Mường Toong 2). Năm 2002, Công ty 246 thi công tuyến đường 4H đã làm lấp kênh mương dẫn nước tưới ruộng của các hộ gia đình với khối lượng đất lớn, Công ty 246 hứa sẽ tu sửa lại kênh mương cho các hộ gia đình nhưng đến nay chưa sửa. Đề nghị UBND tỉnh xem xét chỉ đạo giải quyết để phục vụ nhân dân sản xuất.</t>
  </si>
  <si>
    <t>xã Mường Toong, H. MN</t>
  </si>
  <si>
    <t>Đề nghị tỉnh sớm bố trí nguồn vốn để xây dựng nghĩa trang cho Nhân dân thị xã Mường Lay</t>
  </si>
  <si>
    <t>p. Na Lay, TXML</t>
  </si>
  <si>
    <t>Đề nghị Ban Dân tộc tỉnh sớm thi công dự án làm đường nước sinh hoạt cho Nhân dân theo Đề án phát triển kinh tế xã hội vùng đồng bào dân tộc Cống tỉnh Điện Biên</t>
  </si>
  <si>
    <t>xã Nậm Kè, H. MN</t>
  </si>
  <si>
    <t>p. Tân Thanh, TPĐBP</t>
  </si>
  <si>
    <t>Thắng KT</t>
  </si>
  <si>
    <t>Thực hiện dự án tái định cư Thủy điện Sơn La, năm 2009, 21 hộ dân được di chuyển từ xã Sín Chải, xã Huổi Só huyện Tủa Chùa đến tái định cư tại bản Nậm San 2, xã Mường Nhé; đến nay, các hộ dân vẫn chưa được cấp đất sản xuất theo dự án. Do đó, đa số các hộ dân đã phải tự tìm mua đất sản xuất; tuy nhiên, cơ quan chức năng lại tiến hành đo đạc, quy chủ để cấp đất cho các hộ dân bản Nậm San 2 từ chính diện tích đất do các hộ tự mua và dùng diện tích đất đó để đối trừ số diện tích đất sản xuất ở quê cũ (xã Sín Chải, xã Huổi Só huyện Tủa Chùa), do vậy Nhân dân không đồng ý. Đề nghị tỉnh sớm giải quyết bồi thường toàn bộ diện tích đất ruộng, đất nương ở quê cũ đã được đo đạc và chi trả bằng tiền mặt theo giá trị đất hiện nay để Nhân dân có tiền mua đất và tự khai hoang ruộng ổn định cuộc sống</t>
  </si>
  <si>
    <t>xã Mường Nhé, H. MN</t>
  </si>
  <si>
    <t>Đối với các kiến nghị của cử tri sau kỳ họp thứ 10 HĐND tỉnh khóa XIV</t>
  </si>
  <si>
    <t>Đề nghị UBND tỉnh nghiên cứu điều chỉnh đơn giá hoa màu, vật kiến trúc, giá bồi thường về đất khi thu hồi đất thực hiện các dự án trên địa bàn phường. Hiện tại giá bồi thường thấp, nhân dân chưa đồng thuận; đồng thời đề nghị cần hoàn chỉnh điểm bố trí tái định cư trước khi thu hồi đất</t>
  </si>
  <si>
    <t>p. Nam Thanh, TPĐBP</t>
  </si>
  <si>
    <t>Hùng HTN</t>
  </si>
  <si>
    <t>Đề nghị UBND tỉnh nghiên cứu phối hợp với các tỉnh lân cận xây dựng nhà hỏa táng liên tỉnh khu vực Tây Bắc, tránh việc người dân phải đưa người thân từ trần đi hỏa táng quá xa</t>
  </si>
  <si>
    <t>Hiếu TH</t>
  </si>
  <si>
    <t>Đề nghị UBND tỉnh chỉ đạo rà soát quỹ đất và xem xét thu hồi một phần đất đã giao cho công ty cổ phần Khoáng sản Điện Biên và công ty cổ phần Lương thực tỉnh Điện Biên tại Tổ dân phố 10, phường Nam Thanh, vì hiện nay 02 công ty này hầu như không hoạt động, để xây dựng Nhà văn hóa sinh hoạt cộng đồng cho nhân dân</t>
  </si>
  <si>
    <t>Việc cấp đổi Huân chương, Huy chương kháng chiến đã tổng hợp, trình các cơ quan chức năng 3 năm nay, nhưng chưa được xem xét giải quyết. Cử tri kiến nghị các cơ quan chức năng cần đẩy nhanh tiến độ thực hiện</t>
  </si>
  <si>
    <t>Đoàn NC</t>
  </si>
  <si>
    <t>Tuyến đường Quốc lộ 6 từ Thị trấn Tuần Giáo đi thị xã Mường Lay mặt đường hẹp, xuống cấp nghiêm trọng, nhiều xe tải trọng lớn và người tham gia giao thông đông rất nguy hiểm, dễ xảy ra tai nạn giao thông. Đề nghị UBND tỉnh sớm xem xét đầu tư nâng cấp, hoặc bố trí vốn sửa chữa tuyến đường</t>
  </si>
  <si>
    <t>xã Quài Nưa, H. TG</t>
  </si>
  <si>
    <t>Đề nghị UBND tỉnh kiến nghị với cấp có thẩm quyền quan tâm điều chỉnh mở rộng địa giới hành chính thị xã Mường Lay.</t>
  </si>
  <si>
    <t>P. Na Nay và Sông Đà, TXML</t>
  </si>
  <si>
    <t>Khi triển khai thực hiện dự án Đường vào cầu C4 còn một số vướng mắc về bồi thường đất để dựng các cột điện dọc tuyến đường, đến nay chưa bồi thường cho người dân. Đề nghị các cơ quan chức năng sớm xem xét giải quyết</t>
  </si>
  <si>
    <t>Hiện nay hệ thống rãnh thoát nước hai bên đường Quốc lộ 12 kéo dài đoạn qua xã Thanh Chăn đến xã Thanh Yên chưa được xây dựng làm nhiều điểm ngập úng khi có mưa to, cống ngang đường rất nhỏ đã đầu tư từ nhiều năm, không thoát nước kịp, bà con đi lại khó khăn; chiều cao nền đường sau cải tạo nâng cấp cao hơn so với nền nhà một số hộ dân, người dân rất khó cải tạo nền nhà cho phù hợp. Đề nghị UBND tỉnh Điện Biên tiếp tục có ý kiến chỉ đạo Sở Giao thông vận tải bố trí kinh phí để triển khai đầu tư xây dựng: rãnh thoát nước dọc hai bên đường, mở rộng cống thoát nước ngang đường, thông báo độ cao cost nền đường để nhân dân biết đảm bảo thuận lợi trong công tác xây dựng nhà ở và các công trình khác</t>
  </si>
  <si>
    <t>xã Thanh Chăn, H. ĐB</t>
  </si>
  <si>
    <t>Việc giảm số lượng công chức, người hoạt động không chuyên trách cấp xã theo Nghị định số 34/2019/NĐ-CP sửa đổi, bổ sung một số điều của Nghị định 92/2009/NĐ-CP ngày 22/01/2009 của Chính phủ về chức danh, số lượng, một số chế độ, chính sách đối với cán bộ, công chức ở xã, phường, thị trấn và những người hoạt động không chuyên trách ở cấp xã, dẫn đến tăng trách nhiệm cho Trưởng các thôn, bản, tổ dân phố, trong khi mức phụ cấp thấp. Đề nghị cơ quan có thẩm quyền xem xét nâng mức phụ cấp cho phù hợp</t>
  </si>
  <si>
    <t>xã Pú Nhung, h. TG</t>
  </si>
  <si>
    <t>Nhân dân bản Trung Dình chưa được thụ hưởng điện lưới quốc gia; Đề nghị cơ quan có thẩm quyền tiếp tục đầu tư đường điện lưới quốc gia</t>
  </si>
  <si>
    <t>Hiện nay bệnh viện huyện Mường Nhé còn thiếu cơ sở vật chất, thiếu bác sĩ có trình độ chuyên môn, do vậy nhiều bệnh nhân phải chuyển tuyến lên bệnh viện tỉnh trong khi đó giao thông đi lại rất khó khăn. Đề nghị Nhà nước đầu tư cở sở vật chất và nâng cao trình độ chuyên môn cho bác sĩ bệnh viện huyện để thuận lợi cho nhân dân khám chữa bệnh</t>
  </si>
  <si>
    <t>Tân KGVX</t>
  </si>
  <si>
    <t>Dân bản Xá Tự, Bản Chua Lú và một số bản thuộc xã Pú Nhung luôn thiếu nước sinh hoạt Đề nghị cơ quan có thẩm quyền đầu tư nước sinh hoạt</t>
  </si>
  <si>
    <t>UBND H. TG</t>
  </si>
  <si>
    <t>Phân loại theo kết quả giải quyết</t>
  </si>
  <si>
    <t>Nội dung giải quyết và trả lời</t>
  </si>
  <si>
    <t>Điền thông tin vào Cột số 4, 5, 6 được hướng dẫn như sau:</t>
  </si>
  <si>
    <t>Cột 4: Phân loại kiến nghị cử tri theo kết quả giải quyết được thực hiện theo quy định tại khoản 2 Điều 4 Quyết định số 20/2019/QĐ-UBND</t>
  </si>
  <si>
    <t>Cột 5 ghi kết quả giải quyết tương ứng theo cột 4, cụ thể:</t>
  </si>
  <si>
    <t xml:space="preserve">Đối với kiến nghị đã giải quyết xong chỉ cần trích số hiệu văn bản, tài liệu chứng minh đã giải quyết xong và phô tô kèm theo </t>
  </si>
  <si>
    <t>Đối với kiến nghị đang giải quyết: Báo cáo kết quả đã đạt được trong quá trình giải quyết tính tới thời điểm báo cáo, giải pháp giải quyết trong thời gian tới và dự kiến mốc thời gian hoàn thành</t>
  </si>
  <si>
    <t>Đối với kiến nghị thuộc loại thông tin, giải trình cử tri: Báo cáo giải trình chi tiết các khó khăn vướng mắc do chính sách, do nguồn lực, do các yếu tố khách quan để cử tri hiểu, đồng thuận, chia sẻ với khó khăn chung của tỉnh</t>
  </si>
  <si>
    <t>-</t>
  </si>
  <si>
    <t>+</t>
  </si>
  <si>
    <t>Đối với kiến nghị sẽ giải quyết là kiến nghị chưa tổ chức triển khai các biện pháp giải quyết nhưng đã đã xây dựng Kế hoạch giải quyết hoặc bố trí nguồn lực để giải quyết thì báo cáo sơ lược về công tác chuẩn bị, giải pháp giải quyết, trích yếu các văn bản, tài liệu về kế hoạch hoặc nguồn lực bố trí giải quyết</t>
  </si>
  <si>
    <t>Các bạn ứng dụng tiện ích Lọc trong Excel tại cột 3 để thực hiện, trong đó hiển thị các ô "1" và tên cơ quan, đơn vị mình</t>
  </si>
  <si>
    <t>Báo cáo kết quả giải quyết kiến nghị của cử tri phải bám sát vào quy định tại Điều 9 Quyết định số 20/2019/QĐ-UBND ngày 20/6/2019 của UBND tỉnh (nên đọc hết toàn văn Quyết định)</t>
  </si>
  <si>
    <t>Sau khi hoàn thành cứ gửi bản mềm về địa chỉ mail của tôi đồng thời trình lãnh đạo ký duyệt để phát hành bản giấy và nhắn tin vào điện thoại cho tôi; trường hợp lãnh đạo sửa nhiều thì cũng thông tin lại bằng điện thoại</t>
  </si>
  <si>
    <t>Mọi vướng mắc liên hệ với Hiếu - Phòng Tổng hợp Văn phòng UBND tỉnh, Điện thoại: 0979828767 - Mail: duongvanhieudb@gmail.com</t>
  </si>
  <si>
    <r>
      <t>Ngày 21/12/2018, UBND tỉnh Điện Biên đã ban hành Quyết định số 1208/QĐ-UBND về việc “phê duyệt dự án rà soát, điều chỉnh quy hoạch 3 loại rừng tỉnh Điện Biên năm 2025, định hướng đến năm 2030;</t>
    </r>
    <r>
      <rPr>
        <i/>
        <sz val="10"/>
        <rFont val="Times New Roman"/>
        <family val="1"/>
      </rPr>
      <t xml:space="preserve"> </t>
    </r>
    <r>
      <rPr>
        <sz val="10"/>
        <rFont val="Times New Roman"/>
        <family val="1"/>
      </rPr>
      <t>tuy nhiên, trong thực tế triển khai thực hiện nảy sinh vấn đề thiếu quỹ đất ở cho người dân trên địa bàn. Cử tri đề nghị UBND tỉnh nghiên cứu, xem xét, điều chỉnh để bố trí quỹ đất ở (dự phòng) cho Nhân dân</t>
    </r>
  </si>
  <si>
    <r>
      <t>Thanh toán tiền bồi thường, hỗ trợ đất, cây cối, tài sản của người dân bị thu hồi đất. Hiện nay, chưa chi trả hết cho nhân dân (</t>
    </r>
    <r>
      <rPr>
        <i/>
        <sz val="10"/>
        <rFont val="Times New Roman"/>
        <family val="1"/>
      </rPr>
      <t>mới chỉ cho nhân dân tạm ứng trước một phần</t>
    </r>
    <r>
      <rPr>
        <sz val="10"/>
        <rFont val="Times New Roman"/>
        <family val="1"/>
      </rPr>
      <t>) và công khai mức giá bồi thường cho người dân được biết</t>
    </r>
  </si>
  <si>
    <r>
      <t>Thực hiện Dự án mở rộng Quốc lộ 12 và khu tái định cư C13, phường Thanh Trường, nhà nước đã thu hồi đất của nhân dân để thực hiện Dự án đã gần 10 năm nhưng vẫn còn một số hộ chưa được bố trí đất tái định cư (</t>
    </r>
    <r>
      <rPr>
        <i/>
        <sz val="10"/>
        <rFont val="Times New Roman"/>
        <family val="1"/>
      </rPr>
      <t>có hộ dân đã nộp tiền sử dụng đất</t>
    </r>
    <r>
      <rPr>
        <sz val="10"/>
        <rFont val="Times New Roman"/>
        <family val="1"/>
      </rPr>
      <t>). Năm 2016, UBND tỉnh chỉ đạo dừng dự án tái định cư C13, chuyển giao cho Sở Tài nguyên và Môi trường để thực hiện dự án đầu tư cơ sở hạ tầng để đấu giá quyền sử dụng đất ở. Tuy nhiên, đến nay đã gần 3 năm dự án chưa được triển khai. Đề nghị UBND tỉnh chỉ đạo Sở Tài nguyên và Môi trường khẩn trương thực hiện Dự án và dành một phần quỹ đất trong dự án để giải quyết việc cấp đất tái định cư cho các hộ dân đã bị thu hồi đất thực hiện Dự án mở rộng Quốc lộ 12 và khu tái định cư C13, phường Thanh Trường</t>
    </r>
  </si>
  <si>
    <r>
      <t>Năm 2013, UBND thị xã Mường Lay đã ban hành các quyết định giao đất nông nghiệp cho các hộ dân để canh tác tại bãi tưới thủy lợi Na Tung; tháng 01/2016, nhà thầu thi công hót sụt sạt và hạ mái taluy dương Tỉnh lộ 142 tại khu vực này đã làm ảnh hưởng đến diện tích sản xuất của 14 hộ dân bản Bắc 1 xã Lay Nưa (gồm: Ông Tòng Văn Quán, ông Phìn Văn Ngoãn, ông Mào Văn Thường, ông Tòng Văn Quyến, bà Lò Thị Phượng, ông Mào Văn Hẹ, ông Lò Văn Trường, ông Mào Văn Thởi, ông Mào Văn Đức, ông Lò Văn Thanh, ông Mào Văn Quỵn, bà Tòng Thị Vọn, bà Lù Thị Sơn, ông Lò Văn Thành) với diện tích khoảng 3.500 m</t>
    </r>
    <r>
      <rPr>
        <vertAlign val="superscript"/>
        <sz val="10"/>
        <rFont val="Times New Roman"/>
        <family val="1"/>
      </rPr>
      <t>2</t>
    </r>
    <r>
      <rPr>
        <sz val="10"/>
        <rFont val="Times New Roman"/>
        <family val="1"/>
      </rPr>
      <t>. Đề nghị tỉnh chỉ đạo cơ quan chức năng xem xét đền bù, hỗ trợ cho Nhân dân</t>
    </r>
  </si>
  <si>
    <r>
      <t>Theo phản ánh của cử tri, hiện nay, việc thu phí vệ sinh môi trường của các hộ kinh doanh trong chợ trung tâm I thành phố Điện Biên Phủ là quá cao (</t>
    </r>
    <r>
      <rPr>
        <i/>
        <sz val="10"/>
        <rFont val="Times New Roman"/>
        <family val="1"/>
      </rPr>
      <t>hiện đang thu 240.000đ/hộ/năm</t>
    </r>
    <r>
      <rPr>
        <sz val="10"/>
        <rFont val="Times New Roman"/>
        <family val="1"/>
      </rPr>
      <t>). Đề nghị tỉnh quan tâm, xem xét điều chỉnh mức thu đảm bảo phù hợp hơn với từng đối tượng kinh doanh</t>
    </r>
  </si>
  <si>
    <r>
      <t xml:space="preserve">Do thời tiết nóng nắng kéo dài nhiều tháng qua, trên địa bàn xảy ra tình trạng thiếu nước nghiêm trọng, ảnh hướng đến sinh hoạt và sản xuất của nhân dân </t>
    </r>
    <r>
      <rPr>
        <i/>
        <sz val="10"/>
        <rFont val="Times New Roman"/>
        <family val="1"/>
      </rPr>
      <t>(lúa, ngô trên nương khô héo),</t>
    </r>
    <r>
      <rPr>
        <sz val="10"/>
        <rFont val="Times New Roman"/>
        <family val="1"/>
      </rPr>
      <t xml:space="preserve"> có nguy cơ mất mùa, đói giáp hạt; đề nghị tỉnh xem xét sớm có giải pháp, hỗ trợ cứu đói kịp thời cho nhân dân</t>
    </r>
  </si>
  <si>
    <t>Lưu ý: Quy trình xử lý đối với những kiến nghị (được phân loại theo bảng nêu trên) thuộc thẩm quyền giải quyết của UBND tỉnh khác do với những kiến nghị thuộc thẩm quyền giải quyết của các cơ quan đơn vị thuộc tỉnh; vì vậy phải tách thành hai báo cáo; (1) Tham mưu cho UBND tỉnh báo cáo HĐND tỉnh đối với kiến nghị thuộc trách nhiệm giải quyết của UBND tỉnh; (2) Báo cáo kết quả giải quyết và trả lời kiến nghị của cử tri gửi các cơ quan, đơn vị có liên quan đối với những báo cáo thuộc trách nhiệm giải quyết của đơn vị mình</t>
  </si>
  <si>
    <t>Đề nghị các anh, chị tiếp tục tham gia cho Biểu được hoàn thiện</t>
  </si>
  <si>
    <t>THÔNG TIN CÁ NHÂN ĐẦU MỐI, PHỤ TRÁCH CÔNG TÁC TRẢ LỜI KIẾN NGHỊ CỦA CỬ TRI</t>
  </si>
  <si>
    <t>Họ và Tên</t>
  </si>
  <si>
    <t>Cơ quan, đơn vị</t>
  </si>
  <si>
    <t>Chức vụ</t>
  </si>
  <si>
    <t>Số ĐT</t>
  </si>
  <si>
    <t>Email</t>
  </si>
  <si>
    <t>Khối Sở ngành tỉnh</t>
  </si>
  <si>
    <t>Nguyễn Thị Định</t>
  </si>
  <si>
    <t>Trưởng phòng Chính sách dân tộc</t>
  </si>
  <si>
    <t>dinhcsdt@gmail.com</t>
  </si>
  <si>
    <t>Vũ Hoàng Việt</t>
  </si>
  <si>
    <t>Chánh Thanh tra</t>
  </si>
  <si>
    <t>Hvietsctdb@gmail.com</t>
  </si>
  <si>
    <t>Đoàn Trần Hiệp</t>
  </si>
  <si>
    <t>Sở Giáo dục và Đào tạo</t>
  </si>
  <si>
    <t>Chánh Văn phòng</t>
  </si>
  <si>
    <t>hiepdoantran76@gmail.com</t>
  </si>
  <si>
    <t>Lê Xuân Công</t>
  </si>
  <si>
    <t>Sở Kế hoạch và Đầu tư</t>
  </si>
  <si>
    <t>Phòng trưởng phòng Tổng hợp</t>
  </si>
  <si>
    <t>lexuancongdpi@gmail.com</t>
  </si>
  <si>
    <t>Sở Lao động TBXH</t>
  </si>
  <si>
    <t>Chu Thị Thanh Xuân</t>
  </si>
  <si>
    <t>Sở NN và PTNT</t>
  </si>
  <si>
    <t>Trưởng phòng Kế hoạch - Tài chính</t>
  </si>
  <si>
    <t>Nguyễn Văn Hường</t>
  </si>
  <si>
    <t>Thanh tra viên</t>
  </si>
  <si>
    <t>huongvthu1971@gmail.com</t>
  </si>
  <si>
    <t>Nguyễn Thị Thu Hằng</t>
  </si>
  <si>
    <t>Sở Khoa học và Công nghệ</t>
  </si>
  <si>
    <t>CVP</t>
  </si>
  <si>
    <t>thuhangskhdb@gmail.com</t>
  </si>
  <si>
    <t>Trần Văn Thoa</t>
  </si>
  <si>
    <t>Sở Thông tin và Truyền thông</t>
  </si>
  <si>
    <t>Phó CVP</t>
  </si>
  <si>
    <t>phongtranthoa@gmail.com</t>
  </si>
  <si>
    <t>Phạm Văn Tuấn</t>
  </si>
  <si>
    <t>Sở Ngoại vụ</t>
  </si>
  <si>
    <t>Chuyên viên Văn phòng</t>
  </si>
  <si>
    <t>tuanpv.sngv@dienbien.gov.vn</t>
  </si>
  <si>
    <t>Phạm Quang Long</t>
  </si>
  <si>
    <t>Sở Tài chính</t>
  </si>
  <si>
    <t>longvp1976.stc@gmail.com</t>
  </si>
  <si>
    <t>Trần Thanh Hải</t>
  </si>
  <si>
    <t>Sở Tư pháp</t>
  </si>
  <si>
    <t>Thanh tra</t>
  </si>
  <si>
    <t>haitt.stp@dienbien.gov.vn</t>
  </si>
  <si>
    <t>Nguyễn Bá Huân</t>
  </si>
  <si>
    <t>Sở Tai nguyên và Môi trường</t>
  </si>
  <si>
    <t>huan.stnmt@gmail.com</t>
  </si>
  <si>
    <t>Ngô Xuân Chính</t>
  </si>
  <si>
    <t>Sở Giao thông vận tải</t>
  </si>
  <si>
    <t>Công chức</t>
  </si>
  <si>
    <t>chinhcan2004@gmail.com</t>
  </si>
  <si>
    <t>Hoàng Đồng Thanh</t>
  </si>
  <si>
    <t>nguyenhongthanh109@gmail.com</t>
  </si>
  <si>
    <t>Phạm Thị Thúy</t>
  </si>
  <si>
    <t>Trưởng phòng KTTH</t>
  </si>
  <si>
    <t>thuyktsxd@gmail.com</t>
  </si>
  <si>
    <t>Nguyễn Thị Hòa</t>
  </si>
  <si>
    <t>Tòa án tỉnh</t>
  </si>
  <si>
    <t>Chánh VP</t>
  </si>
  <si>
    <t>Nguyễn Đình Thắng</t>
  </si>
  <si>
    <t>Bộ chỉ huy quân sự tỉnh</t>
  </si>
  <si>
    <t>Chánh thanh tra quốc phòng</t>
  </si>
  <si>
    <t>Lã Đăng Chiến</t>
  </si>
  <si>
    <t>Công an tỉnh</t>
  </si>
  <si>
    <t>Trưởng phòng Tham mưu</t>
  </si>
  <si>
    <t>Tạ Đức Hùng</t>
  </si>
  <si>
    <t>Cục Thuế tỉnh</t>
  </si>
  <si>
    <t>Trưởng phòng</t>
  </si>
  <si>
    <t>tdhung.dbi@gdt.gov.vn</t>
  </si>
  <si>
    <t>Vũ Văn Thượng</t>
  </si>
  <si>
    <t>Đài Phát thanh Truyền hình</t>
  </si>
  <si>
    <t>Trưởng phòng TCHC</t>
  </si>
  <si>
    <t>xuanthuongdtv@gmail.com</t>
  </si>
  <si>
    <t>Nguyễn Hoàng Long</t>
  </si>
  <si>
    <t>Kho bạc nhà nước</t>
  </si>
  <si>
    <t>Trưởng phòng thanh tra</t>
  </si>
  <si>
    <t>Nguyễn Thị Thanh</t>
  </si>
  <si>
    <t>Bảo hiểm xã hội tỉnh</t>
  </si>
  <si>
    <t>thanhnt2@.dienbien.vss.gov.vn</t>
  </si>
  <si>
    <t>Tô Thị Nga</t>
  </si>
  <si>
    <t>Ngân hàng nhà nước</t>
  </si>
  <si>
    <t>Phó phòng Tổng hợp và kiểm soát nội bộ</t>
  </si>
  <si>
    <t>nga.tothi@sbv.gov.vn</t>
  </si>
  <si>
    <t>Khối cấp huyện</t>
  </si>
  <si>
    <t>Trần Văn Sinh</t>
  </si>
  <si>
    <t>Thành phố Điện Biên Phủ</t>
  </si>
  <si>
    <t>transinhvp@gmail.com</t>
  </si>
  <si>
    <t>Tạ Văn Cảnh</t>
  </si>
  <si>
    <t>Thị xã Mường Lay</t>
  </si>
  <si>
    <t>tacanhmuonglay@gmail.com</t>
  </si>
  <si>
    <t>Nguyễn Ngọc Trường</t>
  </si>
  <si>
    <t>Huyện Mường Ảng</t>
  </si>
  <si>
    <t>nguyentruongubnd@gmail.com</t>
  </si>
  <si>
    <t>Nguyễn Quyết Thắng</t>
  </si>
  <si>
    <t>Huyện Tuần Giáo</t>
  </si>
  <si>
    <t>Phó CVP HĐND-UBND huyện</t>
  </si>
  <si>
    <t>Thiếu địa chỉ mail</t>
  </si>
  <si>
    <t>Nguyễn Đăng Trung</t>
  </si>
  <si>
    <t>huyện Tủa Chùa</t>
  </si>
  <si>
    <t>dangtrung.db@gmail.com</t>
  </si>
  <si>
    <t>Nguyễn Văn Lập</t>
  </si>
  <si>
    <t>Huyện Mường Nhé</t>
  </si>
  <si>
    <t>nguyenlapvp@gmail.com</t>
  </si>
  <si>
    <t>Quàng Xuân Thủy</t>
  </si>
  <si>
    <t>Công chức Văn phòng HĐND - UBND huyện</t>
  </si>
  <si>
    <t>xuanthuy610@gmail.com</t>
  </si>
  <si>
    <t>Nguyễn Thị Hồng Ánh</t>
  </si>
  <si>
    <t>vanphongttdb@gmail.com</t>
  </si>
  <si>
    <t>Sở Văn hóa Thể thao và Du lịch</t>
  </si>
  <si>
    <t>Đỗ Thị Nhung</t>
  </si>
  <si>
    <t>hongnhungvhdb@gmail.com</t>
  </si>
  <si>
    <t>xuanctt@gmail.com</t>
  </si>
  <si>
    <t>Sẽ giải quyết</t>
  </si>
  <si>
    <t>Nội dung đã thực hiện: Ngày 07/10/2019, UBND huyện Điện Biên đã phối hợp với Sở Kế hoạch và Đầu tư và các đơn vị có liên quan kiểm tra thực địa. Qua kiểm tra thực tế cho thấy việc cử tri kiến nghị đầu tư xây dựng công trình đảm bảo tưới tiêu cho 200ha lúa 02 vụ và chống ngập lụt cho khu dân cư là thật sự cần thiết. Tuy nhiên do hiện nay nguồn vốn giai đoạn 2016-2020 không có khả năng cân đối. Trong quá trình rà soát xây dựng kế hoạch đầu tư giai đoạn 2021-2025, UBND huyện Điện Biên có trách nhiệm rà soát, đánh giá mức độ cần thiết để xác định thứ tự ưu tiên đầu tư cho phù hợp. Thời gian giải quyết sau năm 2020</t>
  </si>
  <si>
    <t>Thông tin đến cử tri</t>
  </si>
  <si>
    <t>513/BDT-CSDT ngày 08/10/2019</t>
  </si>
  <si>
    <t>số 511/BDT-CSDT ngày 08/10/2019</t>
  </si>
  <si>
    <t>Căn cứ Đề án thực hiện Chính sách đặc thù hỗ trợ phát phát triển kinh tế - xã hội vùng dân tộc thiểu số và miền núi giai đoạn 2017-2020 đã được Chính phủ phê duyệt tại Quyết định số 2085/QĐ-TTg ngày 31/10/2016, UBND tỉnh phê duyệt Đề án tại tỉnh Điện Biên tại Quyết định số 1250/QĐ-UBND ngày 28/12/2018. Tuy nhiên, việc tổ chức thực hiện phụ thuộc vào nguồn vốn từ Ngân sách Trung ương (cho đến này tỉnh vẫn chưa được phân bổ); đề nghị Thường trực HĐND tỉnh, các Ban HĐND tỉnh, Tổ đại biểu HĐND tỉnh thông tin đến cử tri, để cử tri hiểu và chia sẻ khó khăn cùng tỉnh.</t>
  </si>
  <si>
    <t>Ban Dân tộc đã xây dựng kế hoạch, tổ chức triển khai Đề án "Phát triển KT-XH vùng dân tộc Cống tỉnh Điện Biên" theo đúng quy định và cơ bản đáp ứng yêu cầu về tiến độ, trong đó bản Nậm Kè đã hoàn thành 04/6 danh mục đầu tư; còn lại: (1) Dự án Nước sinh hoạt tập trung đã được phê duyệt chủ trương tại Quyết định số 850/QĐ-UBND ngày 09/10/2018; do việc tổ chức triển khai thực hiện phụ thuộc vào nguồn vốn từ ngân sách TW; ngay sau khi được bố trí nguồn vốn BDT tiếp tục tổ chức thực hiện</t>
  </si>
  <si>
    <t xml:space="preserve">Đang giải quyết </t>
  </si>
  <si>
    <t>Tô Thu Huyền</t>
  </si>
  <si>
    <t>Ban QLDA các công trình GT</t>
  </si>
  <si>
    <t>huyenbqldactgtdb@gmail.com</t>
  </si>
  <si>
    <t>Giàng Thị Dương</t>
  </si>
  <si>
    <t>giangthiduong1985@gmail.com</t>
  </si>
  <si>
    <t>1848/BCH-HC ngày 17/10/2019</t>
  </si>
  <si>
    <t>1542/BC-SNV</t>
  </si>
  <si>
    <t>Đã giải quyết xong</t>
  </si>
  <si>
    <t xml:space="preserve"> Kết quả giải quyết vướng mắc trong tranh chấp đất đai giữa xã Chiềng Sơ, huyện Điện Biên Đông và xã Pú Bẩu, xã Pó Sinh, huyện Sông Mã tỉnh Sơn La đã cơ bản hoàn thành và thông tin đến cử tri từ kỳ họp trước; chỉ còn lại trường hợp hộ gia đình, cá nhân của bản Nà Niêng, xã Pó Sinh, huyện Sông Mã, đã tự ý cải tạo, san ủi đất nương rẫy thành mặt bằng nền nhà và đã dựng 01 nhà ở trên địa giới hành chính của xã Chiềng Sơ, huyện Điện Biên Đông, tỉnh Điện Biên. UBND xã Chiềng Sở, huyện Điện Biên Đông đã phối hợp với UBND xã Pó Sinh, huyện Sông Mã thành lập tổ công tác, tổ chức tuyên truyền, vận động nhân dân; đồng thời UBND xã Chiềng Sơ đã ban hành Thông báo số 32a/TB-UBND ngày 20/8/2019 gửi Trưởng Bản, Bí thư chi bộ bản Pắc Ma, Nà Niêng và UBND xã Pó Sinh huyện Sông Mã; hộ gia định ông Lò Văn Dượng phải tháo dỡ và di chuyển nhà ở ra khỏi phần đất của xã Chiềng Sơ huyện Điện Biên Đông</t>
  </si>
  <si>
    <t>Sau khi hoàn thành công tác sắp xếp các đơn vị hành chính cấp xã, thôn, bản đảm bảo mục tiêu tinh gọn, hoạt động hiệu lực, hiệu quả theo Nghị quyết của Ban Thường vụ Tỉnh trên địa bàn toàn tỉnh; UBND tỉnh sẽ chỉ đạo các cơ quan tiến hành rà soát, tổng hợp, lập hồ sơ, trình cấp thẩm quyền phê duyệt mức phụ cấp khu vực cho các xã, phường, thị trấn (sau khi chia, nhập, thành lập mới ...) trên địa bàn tỉnh theo quy định. Thời gian dự kiến giải quyết: năm 2021.</t>
  </si>
  <si>
    <t>Đang giải quyết xong</t>
  </si>
  <si>
    <t>Dự thảo Quy định xét tặng huy hiệu "vì sự nghiệp xây dựng và phát triển tỉnh Điện Biên" đã lấy ý kiến tham gia của các cơ quan, đơn vị có liên quan 04 lần. Tuy nhiên do phạm vi nghiên cứu của Đề án rộng, đối tượng thụ hưởng lớn, đòi hỏi cần có thời gian khảo sát xác định rõ về số lượng cũng như điều kiện tặng thưởng Huy hiệu và mức thưởng cho xứng đáng với hình thức và phù hợp với khả năng cân đối ngân sách của tỉnh; Dự kiến "Quy định xét tặng huy hiệu "vì sự nghiệp xây dựng và phát triển tỉnh Điện Biên" sẽ được hoàn chỉnh trình HĐND phê duyệt tại kỳ họp cuối năm 2020</t>
  </si>
  <si>
    <t>BCH QS tỉnh</t>
  </si>
  <si>
    <t>Vũ Thanh Minh</t>
  </si>
  <si>
    <t>Huyện Mường Chà</t>
  </si>
  <si>
    <t>1535/BC-SXD ngày 21/10/2019.</t>
  </si>
  <si>
    <t>2163/BC-SVHTTDL ngày 22/10/2019.</t>
  </si>
  <si>
    <t>1474/BC-SCT ngày 15/10/2019</t>
  </si>
  <si>
    <t>351/BC-UBND ngày 17/10/2019</t>
  </si>
  <si>
    <t>A Tùng</t>
  </si>
  <si>
    <t>Bộ CH BĐBP tỉnh</t>
  </si>
  <si>
    <t>phòng Hậu Cần</t>
  </si>
  <si>
    <t xml:space="preserve">Nội dung này tiếp tục được Bộ Chỉ huy BĐBP làm rõ, giải quyết và trả lời tại Văn bản số 1848/BCH-HC ngày 16/10/2019 (có tài liệu minh chứng kèm theo); đề nghị Thường trực HĐND tỉnh, các Ban HĐND tỉnh, các Tổ đại biểu và Đại biểu HĐND tỉnh tiếp tục thông tin, giải thích đến cử tri và nhân dân </t>
  </si>
  <si>
    <t>Đang giải quyết</t>
  </si>
  <si>
    <t>Bộ Chỉ huy BĐBP có trách nhiệm tiếp tục triển khai thực hiện theo quy định của Luật Xây dựng và Luật Ngân sách Nhà nước</t>
  </si>
  <si>
    <t>2500/SGTVT-KT&amp;QLGT ngày 28/10/2019</t>
  </si>
  <si>
    <t>Nội dung này đã được Sở Giao thông vận tải trả lời tại văn bản số 2500/SGTVT-KT&amp;QLGT ngày 28/10/2019 theo đó, dự án đã hoàn thành từ đưa vào khai thác sử dụng từ tháng 7 năm 2019</t>
  </si>
  <si>
    <t>Đã giả quyết xong</t>
  </si>
  <si>
    <t>Sở Giao thông vận tải trả lời tại Văn bản số 2500/GTVT-KT&amp;QLGT ngày 28/10/2018, theo đó các giải pháp về tuần tra, kiểm soát thường xuyên; tuyên truyền nhắc nhở và xử lý nghiêm đối với những hành vi vi phạm theo quy định của pháp luật trên đoạn tuyến Km83 đến Km85 đã được lực lượng cảnh sát giao thông, thanh tra giao thông tiếp tục tăng cường; đối với bất hợp lý như không có biển cấm đỗ, cấm dừng sẽ được Cơ quan Trung ương giải quyết theo phân cấp quản lý</t>
  </si>
  <si>
    <t>số 436/BC-SYT ngày 02/10/2019</t>
  </si>
  <si>
    <t>Đaã giải quyết xong</t>
  </si>
  <si>
    <t>Sở Y tế đã trả lời tại Báo cáo số 436/BC-SYT ngày 02/10/2019, trong đó việc đầu tư xây dựng trạm y tế xã Phu Luông đã được phê duyệt tại Quyết định số 384/QĐ-UBND ngày 26/4/2019</t>
  </si>
  <si>
    <t>Sở Y tế đã trả lời tại Báo cáo số 436/BC-SYT ngày 02/10/2019, trong đó việc nâng cấp trạm y tế xã Phu Luông sẽ được đầu tư Chương trình đầu tư phát triển mạng lưới y tế cơ sở vùng khó khăn giai đoạn 2019-2024 và sẽ được thực hiện khi bố trí nguồn vốn từ Ngân hàng Phát triển Châu Á (ADB)</t>
  </si>
  <si>
    <t>1508/BC-SXD ngày 16/10/2019</t>
  </si>
  <si>
    <t>Toàn bộ kinh phí để hỗ trợ các đối tượng hưởng chính sách hỗ trợ nhà ở đối với người có công với cách mạng theo Quyết định số 22/2013/QĐ-TTg đã được UBND tỉnh phân bổ tại các Quyết định: số 166/QĐ-UBND ngày 18/3/2014; số 856/QĐ-UBND ngày 06/11/2014; số 1216/QĐ-UBND ngày 11/11/2015; số 128/QĐ-UBND ngày 08/02/2018</t>
  </si>
  <si>
    <t>899/BC-BCTGT ngày 18/10/2019</t>
  </si>
  <si>
    <t>tuyến đường từ ngã ba Nà Hỳ - Trung tâm huyện đã cơ bản thi công xong phần nền, các công trình thoát nước và lớp cấp phối để phục vụ nhu cầu của người dân; việc giải nhựa tuyến đường phụ thuộc vào Kế hoạch vốn từ ngân sách Trung ương; đề nghị Thường trực HĐND tỉnh, các Ban HĐND tỉnh, Tổ đại biểu và Đại biểu HĐND tỉnh thông tin, giải thích với cử tri và nhân dân hiểu và chia sẽ với các khó khăn của tỉnh</t>
  </si>
  <si>
    <t>Như nội dung trả lời tại Stt I-5 nêu trên</t>
  </si>
  <si>
    <t>Nội dung này đã được BQLDA các công trình giao thông báo cáo và trả lời tại Báo cáo số 899/BC-BCTTGT ngày 18/10/2019, theo đó công tác bảo hành công trình đã được hoàn thành và được nghiệm thu bằng Biên bản theo quy định</t>
  </si>
  <si>
    <t>205-BC/TĐTN-VP ngày 30/8/2019</t>
  </si>
  <si>
    <t>Dự án Trung tâm Văn hóa thanh, thiếu niên tại Tổ dân phố 2, phường Mường Thanh, thành phố Điện Biên Phủ.</t>
  </si>
  <si>
    <t>Tỉnh Đoàn</t>
  </si>
  <si>
    <t>Ban chấp hành Tỉnh Đoàn Điện Biên đã trả lời tại Báo cáo số 205-BC-TĐTN-VP ngày 30/8/2019, theo đó UBND tỉnh đã có buổi làm việc trực tiếp với Ban Bí thư Trung ương Đoàn và thống nhất: Trung ương đoàn sẽ hướng dẫn và làm việc trực tiếp với Tỉnh Đoàn Điện Biên để hoàn thiện công tác quyết toán dự án hoàn thành theo quy định của pháp luật; sau khi được Trung ương Đoàn quyết toán dự án hoàn thành, tỉnh Điện Biên sẽ đưa ra các giải pháp để cải tạo, nâng cấp đưa công trình vào khai thác sử dụng</t>
  </si>
  <si>
    <t>Tuyến đường đi vào bãi rác thải Noong Bua đã được UBND thành phố Điện Biên Phủ phê duyệt Báo cáo kinh tế - kỹ thuật hạng mục Sửa chữa, nền mặt đường và hệ thống an toàn giao thông tại Quyết định số 1238/QĐ-UBND ngày 20/9/2019 bằng nguồn vốn từ quỹ bảo trì đường bộ, dự kiến hoàn thành trong tháng 12 năm 2019</t>
  </si>
  <si>
    <t>Nội dung này đã được UBND tỉnh trả lời đầy đủ tại rất cụ thể tại Báo cáo số 148/BC-UBND ngày 25/5/2019 về kết quả giải quyết và trả lời kiến nghị của cử tri trước và sau kỳ họp thứ 9, HĐND tỉnh khóa XIV, trong đó Vấn đề xây dựng và tạo quỹ đất đầu tư xây dựng công việc cây xanh; công viên, khu vui chơi công cộng luôn được quan tâm, chỉ đạo, nghiên cứu kỹ lưỡng trong các đồ án quy hoạch đô thị trên địa bàn tỉnh nói chung và thành phố Điện Biên Phủ nói riêng. Trong đó quy hoạch chung xây dựng thành phố Điện Biên Phủ tỉnh Điện Biên đến năm 2030 tầm nhìn 2050 và các quy hoạch phân khu, quy hoạch chi tiết được duyệt đã dành tỷ lệ quỹ đất phù hợp để xây dựng công viên cây xanh, quảng trường, khu vui chơi công cộng. Việc đầu tư xây dựng theo quy hoạch đô thị được duyệt phụ thuộc vào điều kiện kinh tế - xã hội, khả năng huy động và cân đối nguồn lực đầu tư; trong thời gian vừa qua mặc dù Tỉnh ủy, HĐND tỉnh, UBND tỉnh đã đưa ra nhiều giải pháp để thu hút đầu tư từ các thành phần kinh tế, nhưng vẫn chưa đáp ứng được nhu cầu. Vì vậy, tùy thuộc vào điều kiện kinh tế - xã hội của từng giai đoạn, Tỉnh ủy, HĐND tỉnh, UBND tỉnh sẽ quyết định đầu tư xây dựng công viên cây xanh, khu vui chơi công cộng theo quy hoạch để phục vụ nhu cầu của nhân dân. Đề nghị Thường trực HĐND tỉnh, các Ban HĐND tỉnh, Tổ đại biểu và Đại biểu HĐND tỉnh tiếp tục thông tin, giải thích đến cử tri, để cử tri hiểu.</t>
  </si>
  <si>
    <t>Nội dung này đã được UBND thành phố ĐBP trả lời tại Báo cáo số 351/BC-UBND ngày 17/10/2019, theo đó còn 02/9 hộ chưa nhận tiền và bàn giao mặt bằng; UBND thành phố đang tuyên truyền, vận động nhân dân chấp hành chính sách. Yêu cầu UBND thành phố xây dựng kế hoạch và giải quyết dứt điểm trong Quý I năm 2020.</t>
  </si>
  <si>
    <t>Có chỉ đạo</t>
  </si>
  <si>
    <t>Nội dung này đã được UBND thành phố giải quyết và trả lời tại Báo cáo số 351/BC-UBND ngày 17/10/2019, theo đó các hộ gia đình đã nhận tiền và bàn giao mặt bằng để thi công xây dựng.</t>
  </si>
  <si>
    <t>Nội dung này đã được UBND thành phố ĐBP trả lời tại Báo cáo số 351/BC-UBND ngày 17/10/2019, UBND tỉnh nhất trí với nội dung trả lời của UBND thành phố. Đề nghị Thường trực HĐND tỉnh, các Ban HĐND tỉnh, Tổ đại biểu và đại biểu HĐND tỉnh thông tin thêm tới cử tri được biết, theo quy định tại Điều 59 Luật Quy hoạch năm 2017  thì không được phép lập quy hoạch riêng cho khu giết mổ, thu mua phế do các Quy hoạch về đầu tư phát triển hàng hóa, dịch vụ, sản phẩm cụ thể, ấn định khối lượng, số lượng hàng hóa, dịch vụ, sản phẩm được sản xuất, tiêu thụ đã bị bãi bỏ; việc xử lý các vi phạm của các đối tượng này căn cứ vào các quy định của pháp luật về môi trường, an toàn cháy nổ, trật tự đô thị và do Chính quyền địa phương tổ chức thực hiện.</t>
  </si>
  <si>
    <t>1250/UBND-VP ngày 01/10/2019</t>
  </si>
  <si>
    <t>468/BC-BQLDA ngày 13/9/2019</t>
  </si>
  <si>
    <t>Nội dung này đã được Ban QLDA các công trình Dân dụng và Công nghiệp trả lời tại Báo cáo số 468/BC-BQLDA ngày 13/9/2019. Theo đó, Văn phòng Trung ương đảng đã có Văn bản số 9003-CV/VPTW ngày 09/3/2019, trong đó trước mắt chỉ đầu tư xây dựng Đền thờ tưởng niệm anh hùng, liệt sẽ hi sinh tại Chiến trường Điện Biên Phủ trên đồi F; còn Khu tưởng niệm Đại tướng Võ Nguyên Giáp chưa được triển khai</t>
  </si>
  <si>
    <t>422/BC-UBND ngày 07/10/2019</t>
  </si>
  <si>
    <t>393/BC-UBND ngày 23/10/2019</t>
  </si>
  <si>
    <t>UBND huyện Mường Chà đã trả lời tại Báo cáo số 393/BC-UBND ngày 23/10/2019, theo đó huyên đang tổ chức giải quyết và dự kiến sẽ hoàn thành trong Quý IV năm 2020</t>
  </si>
  <si>
    <t>UBND huyện Mường Chà đã trả lời tại Báo cáo số 393/BC-UBND ngày 23/10/2019, theo đó Đoạn kè bảo vệ ruộng lúa của bản Mường Tùng đã được huyện Mường Chà phê duyệt đầu tư tại Quyết định số 1757/QĐ-UBND ngày 06/5/2019</t>
  </si>
  <si>
    <t>234/BC-STNMT ngày 28/10/2019</t>
  </si>
  <si>
    <t>quy hoạch đường Vành đai II-Noong Bua đã được UBND tỉnh Điện Biên điều chỉnh quy hoạch thành Đường nối từ tuyến đường Võ Nguyên Giáp đến Khu tái định cư Noong Bua (đường 60m) và Dự án Hạ tầng kỹ thuật khung khu trụ sở cơ quan, khu công cộng, khu thương mại dịch vụ dọc trục đường 60m tại Quyết định số 1492/QĐ-UBND ngày 29/11/2016. Đồng thời, dự án đã được cập nhật vào Quy hoạch sử dụng đất đến năm 2020; Kế hoạch sử dụng đất 5 năm kỳ đầu (2011-2015) thành phố Điện Biên Phủ được UBND tỉnh Điện Biên phê duyệt tại Quyết định 208/QĐ-UBND ngày 01/4/2014.</t>
  </si>
  <si>
    <t>Nội dung này đã được Sở Tài nguyên và Môi trường trả lời đầy đủ tại Báo cáo số 234/BC-STNMT ngày 28/10/2019</t>
  </si>
  <si>
    <t>2163/BC-SVHTTDL ngày 22/10/2019</t>
  </si>
  <si>
    <t>Kế hoạch triển khai thực hiện quy hoạch tổng thể phát triển khu du lịch Quốc gia Điện Biên Phủ - Pá Khoang đến năm 2020, tầm nhìn đến 2030 đã được UBND tỉnh ban hành (số 2801/KH-UBND ngày 26/9/2017).</t>
  </si>
  <si>
    <t xml:space="preserve"> các giải pháp cụ thể nhằm bảo tồn, duy trì, phát huy bản sắc văn hóa các dân tộc trên địa bàn tỉnh đã nằm trong Đề án tiếp tục bảo tồn và phát triển văn hóa các dân tộc tỉnh Điện Biên đã phê duyệt tại Quyết định số 1430/QĐ-UBND ngày 11/11/2016</t>
  </si>
  <si>
    <t>1900/UBND-NN ngày 16/10/2019</t>
  </si>
  <si>
    <t>Nội dung này đã được UBND huyện Điện Biên giải quyết dứt điểm trả lời tại văn bản số 1900/UBND-NN ngày 16/10/2019</t>
  </si>
  <si>
    <t>313/BC-UBND ngày 31/10/2019</t>
  </si>
  <si>
    <t>DĐã được UBND huyện Điện Biên Đông giải quyết và trả lời tại Báo cáo số 313/BC-UBND ngày 31/10/2019, theo đó Đài phát thanh tại Trung tâm xã và hệ thống loa đến các bản đã được đầu tư và đưa vào sử dụng</t>
  </si>
  <si>
    <t>474/BC-UBND ngày 23/10/2019</t>
  </si>
  <si>
    <t>Nội dung này đã được UBND huyện Mường Nhé trả lời tại Báo cáo số 474/BC-UBND ngày 23/10/2019, theo đó khi ra soát Kế hoạch đầu tư công trung hạn giai đoạn 2021-2025, UBND huyện sẽ xác định thứ tự ưu tiên các dự án trên địa bàn để báo cáo cấp thẩm quyền xem xét, quyết định</t>
  </si>
  <si>
    <t>1595/SNN-KHTC ngày 09/8/2019</t>
  </si>
  <si>
    <t>Về công tác “Điều tra hiện trạng, nguyên nhân, dự báo nguy cơ sụt lún, trượt lở khu vực Trung tâm xã Tìa Dình, huyện Điện Biên Đông, tỉnh Điện Biên và đề xuất biện pháp phòng tránh giảm thiểu thiệt hại”; đã hoàn thành và phê duyệt kết quả tại Quyết định số 651/QĐ-UBND ngày 04/7/2019 của UBND tỉnh Điện Biên. Đồng thời xây dựng kế hoạch, bố trí nguồn lực, tổ chức di chuyển các cơ quan, đơn vị, trường học và các hộ dân trong vùng bị ảnh hưởng ra khỏi khu vực sụt lún, sạt lở và có chính sách hỗ trợ kịp thời đối với các hộ dân bị ảnh hưởng, trong đó UBND huyện Điện Biên Đông đã thực hiện phương án di chuyển tạm thời trường tiểu học, khu nội trú trường THCS, trụ sở UBND xã, hỗ trợ di chuyển cho 73 hộ dân và bố trí mặt bằng tái định cư cho 23 hộ dân không có chỗ ở tại nơi khác.</t>
  </si>
  <si>
    <t>Nội dung này đã được Sở Nông nghiệp và Phát triển nông thôn trả lời tại văn bản số 1595/SNN-KHTC ngày 09/8/2019, theo đó ngày 03/6/2019, UBND thành phố đã ban hành Quyết định số 623/QĐ-UBND giao cho UBND phường Thanh Trường làm chủ đầu tư, cho đến nay dự án đã được phê duyệt đầu tư tại Quyết định số  1167/QĐ-UBND ngày 13/9/2019 của UBND thành phố</t>
  </si>
  <si>
    <t>344/BC-UBND ngày 30/10/2019</t>
  </si>
  <si>
    <t>Nội dung này đã được UBND huyện Tủa Chùa trả lời tại Báo cáo số 344/BC-UBND ngày 30/10/2019, trong đó Tuyến đường giao thông đến trung tâm sã Huổi Só đã năm trong danh mục các Dự án đầu tư thuộc Đề án ổn định dân cư, phát triển kinh tế - xã hội vùng tái định cư thủy điện Sơn La, hiện tại đang chờ phân bổ vốn từ Trung ương để tổ chức triển khai; đối với hạng mục phụ trợ cho khu di tích Hang đông Pê Răng Ky, trong quá trình rà soát, xây dựng Kế hoạch trung hạn 2021-2025 sẽ xem xét, đề xuất đầu tư nội dung này</t>
  </si>
  <si>
    <t>1728/SKHĐT-TH ngày 30/10/2019</t>
  </si>
  <si>
    <t>Trong thời gian qua UBND tỉnh đã chỉ đạo, điều hành và thực hiện nghiêm túc, có hiệu quả về quản lý đầu tư công giai đoạn 2016-2020, cụ thể: Việc xây dựng kế hoạch đầu tư công giai đoạn 2016-2020 được thực hiện tuân thủ theo các quy định của Luật Đầu tư công, các nghị định, thông tư, Quyết định số 40/2015/QĐ-TTg ngày 14/9/2015 của Thủ tướng Chính phủ và các văn bản hướng dẫn; gắn liền với các mục tiêu, định hướng về chiến lược, quy hoạch phát triển kinh tế - xã hội; cân đối nguồn lực, chú trọng đầu tư đảm bảo an sinh xã hội, quốc phòng - an ninh, đồng thời lựa chọn và tập trung đầu tư một số dự án trọng điểm có sức lan tỏa lớn; quản lý chặt chẽ các khâu thẩm định, quyết định chủ trương đầu tư, chuẩn bị đầu tư, phê duyệt quyết định đầu tư, lựa chọn chương trình, dự án đưa vào kế hoạch, khắc phục tình trạng đầu tư dàn trải, nợ đọng xây dựng cơ bản, lãng phí; thường xuyên rà soát, điều chỉnh kế hoạch đầu tư công (03 lần điều chỉnh và kiến nghị điều chỉnh kế hoạch đầu tư công trung hạn giai đoạn 2016-2020; kế hoạch hàng năm ít nhất 01 lần thực hiện rà soát, điều chỉnh) đảm bảo phù hợp với thực tế, mục tiêu của từng giai đoạn. Việc phân bổ vốn được thực hiện công khai, minh bạch. Công tác giám sát, đánh giá đầu tư được chú trọng góp phần nâng cao hiểu quả quản lý đầu tư. Trong thời gian tới, UBND tỉnh sẽ tiếp tục tăng cường công tác chỉ đạo, điều hành để nâng cao hơn nữa chất lượng, hiệu quả đầu các chương trình, dự án.</t>
  </si>
  <si>
    <t>436/TTr-NV.II ngày 30/10/2019 của Thanh tra tỉnh</t>
  </si>
  <si>
    <t>Đối với nội dung: tiếp tục đẩy mạnh công tác phòng, chống tham nhũng, lãng phí và công khai, minh bạch việc xử lý vụ việc cũng như cán bộ vi phạm để củng cố lòng tin cho nhân dân, UBND tỉnh trả lời như sau:
Công tác phòng, chống tham nhũng, lãng phí đã được UBND tỉnh chỉ đạo thường xuyên, nghiêm túc, đồng bộ theo quy định Luật Phòng, chống tham nhũng, Luật thực hành tiết kiệm, chống lãng phí và nội dung chỉ đạo, điều hành của Chính phủ, Bộ ngành Trung ương, Tỉnh ủy.
Việc công khai, minh bạch trong hoạt động của các cơ quan, tổ chức chỉ đạo thực hiện nghiêm túc đảm bảo quy định trong đó có công khai việc xử lý các vụ việc tham nhũng cũng như cán bộ vi phạm để củng cố lòng tin cho nhân dân, cụ thể: cung cấp thông tin cho các cơ quan đài, báo để thông tin cho quần chúng nhân dân biết về kết quả xử lý cán bộ, đảng viên vi phạm (huyện Nậm Pồ, huyện Mường Nhé).
Đối với nội dung: quan tâm động viên kịp thời đến đội ngũ nhà báo thuộc tỉnh có nhiều đóng góp trong công tác phòng chống tham nhũng, lãng phí: UBND tỉnh tiếp thu ý kiến tham gia của cử tri và tiếp tục chỉ đạo các cơ quan chuyên môn căn cứ quy định pháp luật Phòng, chống tham nhũng và quy định pháp luật về thi đua, Khen thưởng đề xuất, tham mưu UBND tỉnh xem xét khen thưởng đối với các tập thể, cá nhân có nhiều thành tích trong công tác phòng, chống tham nhũng, lãng phí đặc biệt đội ngũ phóng viên tham gia đưa tin, phản ánh công tác phòng, chống tham nhũng.</t>
  </si>
  <si>
    <t>814/BC-TrCĐN ngày 29/10/2019</t>
  </si>
  <si>
    <t>251/TLCT-CTTN ngày 30/10/2019</t>
  </si>
  <si>
    <t>Có ý kiến chỉ đạo</t>
  </si>
  <si>
    <t>Nội dung này đã được Công ty TNHH Thủy Nông Điện Biên trả lời tại văn bản số 251/TLCT-CTTN ngày 30/10/2019, UBND tỉnh nhát trí với nội dung giải quyết và trả lời của đơn vị</t>
  </si>
  <si>
    <t>1504/UBND-TCKH ngày 28/10/2019</t>
  </si>
  <si>
    <t>Nội dung này đã được UBND thành phố trả lời tại văn bản số 1504/UBND-TCKH ngày 28/10/2019, UBND tỉnh nhất trí với nội dung trả lời của đơn vị</t>
  </si>
  <si>
    <t>Cử tri thôn Tủa Chử Phùng và thôn Củ Dỉ Sang xã Tả Phìn huyện Tủa Chùa. Đề nghị: Hiện nay thôn chưa có trong danh mục dự án cấp điện nông thôn từ lưới điện quốc gia tỉnh Điện Biên giai đoạn 2014 – 2020. Đề nghị UBND tỉnh quan tâm bổ sung 02 thôn, bản trên vào danh mục đầu tư giai đoạn tiếp theo</t>
  </si>
  <si>
    <t>Nội dung này đã được Sở Công Thương giải quyết và trả lời tại Báo cáo số 1474/BC-SCT ngày 15/10/2019, UBND tỉnh nhất trí với nội dung trả lời của đơn vị. Đề nghị Thường trực HĐND tỉnh, các Ban HĐND tỉnh, các Tổ đại biểu và các Đại biểu HĐND tỉnh thông tin, giải thích đến cử tri, Mặc dù đã được phê duyệt Danh mục trong Đề án đầu tư lưới điện, tuy nhiên việc thực hiện phụ thuộc nguồn vốn từ ngân sách Trung ương nên chưa xác định được kế hoạch chi tiết hoàn thành dự án đưa vào khai thác sử dụng</t>
  </si>
  <si>
    <t>Sẽ Giải quyết</t>
  </si>
  <si>
    <t>Nội dung này đã được Sở Công Thương giải quyết và trả lời tại Báo cáo số 1474/BC-SCT ngày 15/10/2019, UBND tỉnh nhất trí với kết quả giải quyết và trả lời của đơn vị</t>
  </si>
  <si>
    <t>Nội dung này đã được Ban Dân tộc giải quyết và trả lời tại văn bản số số 511/BDT-CSDT ngày 08/10/2019, UBND tỉnh nhất trí với nội dung trả lời của đơn vị</t>
  </si>
  <si>
    <t>Nội dung này đã được Sở Công Thương giải quyết và trả lời tại Báo cáo số 1474/BC-SCT ngày 15/10/2019, UBND tỉnh nhất trí với nội dung trả lời của đơn vị, yêu cầu Sở Công Thương xây dựng Kế hoạch hoàn thanh dứt điểm nội dung trong năm 2020</t>
  </si>
  <si>
    <t>Kết quả rà soát, điều chỉnh quy hoạch 3 loại rừng tỉnh Điện Biên đến năm 2025, định hướng đến năm 2030 đã được UBND tỉnh phê duyệt tại định số 1208/QĐ-UBND ngày 21/12/2018. Trong quá trình xây dựng, dự án đã được triển khai các bước theo quy định, được sự thống nhất của Ban Thường vụ, UBND các huyện thị xã, thành phố, các phòng ban chuyên môn, đơn vị có liên quan và UBND các xã, phường, thị trấn trên địa bàn tỉnh; phù hợp với chỉ tiêu sử dụng đất cấp quốc gia tại Nghị quyết số 78/NQ-CP ngày 18/6/2018 của Chính phủ về điều chỉnh quy hoạch sử dụng đất đến năm 2020 và kế hoạch sử dụng đất kỳ cuối (2016-2020) tỉnh Điện Biên; được HĐND tỉnh thông qua tại Nghị quyết số 99/NQ-HĐND ngày 07/12/2018. Giao UBND huyện Điện Biên Đông phối hợp Sở Nông nghiệp và Phát triển nông thôn, Sở Tài nguyên và Môi trường và các đơn vị liên quan xác minh cụ thể nội dung kiến nghị; chủ động giải quyết các vướng mắc phát sinh và kịp thời báo cáo UBND tỉnh các nội dung vượt thẩm quyền.</t>
  </si>
  <si>
    <t>2039/BC-SNN ngày 07/10/2019</t>
  </si>
  <si>
    <t>UBND tỉnh đã thành lập tổ rà soát, đánh giá hồ sơ đất đai tại khu Tái định cư Mẫu Nậm Chim tại Quyết định số 723/QĐ-UBND ngày 31/7/2019; tổ công tác đã có báo cáo số 334/BC-TRS ngày 30/9/2019, bước đầu việc giải quyết sự việc đã có nhiều tiến triển, UBND tỉnh đang tiếp tục chỉ đạo giải quyết và sẽ thông tin đến cử tri</t>
  </si>
  <si>
    <t>UBND tỉnh đã chỉ đạo các ngành, đơn vị thực hiện theo kết luận của Thanh tra tỉnh tại Kết Luận thanh tra số 258/KL-TTr ngày 28/6/2019, cụ thể: UBND tỉnh đã ban hành văn bản số 1948/UBND-TH ngày 03/7/2019 chỉ đạo việc tháo dỡ các công trình vi phạm và xử lý nghiêm các phạm tại dự án theo quy định; ngày 05/7/2019, UBND tỉnh ban hành Quyết định số 661/QĐ-UBND thu hồi đất của Công ty cổ phần vận tải ô tô Điện Biên tại địa bàn phường Thanh Trường, thành phố Điện Biên Phủ, tỉnh Điện Biên và giao Trung tâm Phát triển quỹ đất thuộc Sở Tài nguyên và Môi trường quản lý theo quy hoạch. Đồng thời, UBND tỉnh đã có văn bản số 2123/UBND-TH ngày 17/7/2019 và văn bản số 3103/UBND-TH ngày 30/10/2019 đôn đốc việc thực hiện các chỉ đạo của UBND tỉnh. Yêu cầu Sở Xây dựng, Sở Tài nguyên và Môi trường khẩn trương, nghiêm túc thực hiện các chỉ đạo của UBND tinh.</t>
  </si>
  <si>
    <t>Nội dung giải quyết và trả lời kiến nghị của UBND thị xã Mường Lay tại Báo cáo số 422/BC-UBND ngày 07/10/2019 chưa đáp ứng yêu cầu. UBND thị xã Mường Lay có trách nhiệm phối hợp với các cơ quan đơn vị có liên quan, tổ chức kiểm tra đánh giá mức độ cần thiết phải đầu tư, thứ tự ưu tiên đầu tư để đưa vào danh mục các chương trình, dự án theo tiêu trí phân bổ hoặc trong khả năng ngân sách của thị xã Mường Lay</t>
  </si>
  <si>
    <t>Thực hiện Thông báo số 877-TB/TU ngày 08/10/2019 của Tỉnh ủy; UBND tỉnh đã ban hành văn bản số 3067/UBND-TH ngày 21/10/2019; hiện tại, Sở Văn hóa Thể thao và Du lịch đang rà soát đánh giá lại tổng thể để tham mưu cho UBND tỉnh. Dự kiến thực hiện giai đoạn 2 và 3 sau năm 2020 khi huy động được nguồn lực. Yêu cầu Sở Văn hóa Thể thao và Du lịch xây dựng kế hoạch để hoàn thành công tác rà soát trong năm 2019</t>
  </si>
  <si>
    <t>Nội dung này đã được Sở VHTT&amp;DL trả lời tại Báo cáo số 2163/BC-SVHTTDL ngày 22/10/2019, UBND tỉnh nhất trí với nội dung trả lời của đơn vị</t>
  </si>
  <si>
    <t>Nội dung này đã được Sở Văn Hóa Thể thao và Du lịch trả lời tại Báo cáo số 2163/BC-SVHTTDL ngày 22/10/2019, UBND tỉnh nhất trí với nội dung trả lời của đơn vị</t>
  </si>
  <si>
    <t>Tiếp thu ý kiến của cử tri. Thời gian tới, UBND tỉnh sẽ tiếp tục chỉ đạo các Sở, ngành, địa phương tổ chức triển khai thực hiện hiệu quả Kế hoạch cơ cấu lại ngành nông nghiệp tỉnh Điện Biên đến năm 2020 theo Kế hoạch số 2982/KH-UBND ngày 16/10/2018; Kế hoạch cơ cấu lại ngành nông nghiệp của các huyện, thị xã, thành phố, trong đó có Kế hoạch 1231/KH-UBND ngày 31/10/2018 của UBND thành phố Điện Biên Phủ; đồng thời tăng cường chỉ đạo tuyên truyền, phổ biến, tổ chức triển khai thực hiện các chính sách hiện có của Trung ương (Nghị định số 57/2018/NĐ-CP ngày 17/10/2019 của Chính phủ) và của tỉnh về hỗ trợ sản xuất nông nghiệp, nông thôn; đặc biệt là chính sách hỗ trợ phát triển sản xuất nông, lâm nghiệp thực hiện cơ cấu lại ngành nông nghiệp trên địa bàn tỉnh Điện Biên (Quyết định số 45/QĐ-UBND ngày 24/12/218); Quyết định số 748/QĐ-UBND ngày 02/8/2019 về phê duyệt Đề án hỗ trợ doanh nghiệp nhỏ và vừa trên địa bàn tỉnh Điện Biên giai đoạn 2019-2023,... Sở Nông nghiệp và PTNT đang tham mưu ban hành chính sách quy định định mức hỗ trợ từng loại dự án hạng mục, công trình đối với doanh nghiệp đầu tư vào nông nghiệp, nông thôn trên địa bàn tỉnh Điện Biên theo Nghị định số 57/2018/NĐ-CP ngày 17/4/2019 của Chính phủ (đã gửi Sở Tư pháp thẩm định tại Công văn số 1973/SNN-KHTC ngày 30 tháng 9 năm 2019) nhằm tạo điều kiện thuận lợi, khuyến khích các doanh nghiệp đầu tư vào nông nghiệp, nông thôn trên địa bàn tỉnh Điện Biên.  Ngoài ra, tỉnh tiếp tục tổ chức thực hiện tốt Quy chế phối hợp giữa UBND tỉnh và Hiệp hội Doanh nghiệp tỉnh Điện Biên và định kỳ tổ chức buổi làm việc với Hiệp hội; thông qua các kênh thông tin, quảng bá, xúc tiến thương mại,... để thu hút, kêu gọi doanh nghiệp đầu tư vào nông nghiệp của tỉnh, đặc biệt là đầu tư vào sản xuất, chế biến và tiêu thụ các sản phẩm nông nghiệp lợi thế của tỉnh (lúa gạo, cà phê, chè, trâu, bò,...); tiếp tục hướng dẫn, hỗ trợ các doanh nghiệp hoàn thiện các thủ tục đầu tư để sớm triển khai đầu tư vào nông nghiệp, nông thôn của tỉnh. Tăng cường nắm bắt, tháo gỡ khó khăn cho các dự án phát triển nông, lâm nghiệp đang triển khai đầu tư trên địa bàn tỉnh. Vì vậy, yêu cầu UBND thành phố Điện Biên Phủ tích cực chỉ đạo các phòng chuyên môn, UBND các phường, xã phối hợp chặt chẽ với các Sở, ngành tỉnh, Hiệp hội doanh nghiệp tỉnh để tổ chức, triển khai thực hiện kịp thời, có hiệu quả Kế hoạch cơ cấu lại ngành nông nghiệp của thành phố gắn với xây dựng nông thôn mới và các chính sách hỗ trợ nêu trên. Trong đó, đặc biệt chú trọng việc kêu gọi, thu hút các doanh nghiệp có tiềm lực, có kinh nghiệm vào đầu tư theo hình thức liên kết sản xuất, tiêu thụ các sản phẩm chủ lực, thế mạnh của thành phố, làm hạt nhân thực hiện tái cơ cấu. Tăng cường xây dựng thương hiệu, nhãn hiệu tập thể cho các sản phẩm chủ lực được chứng nhận chuỗi cung ứng thực phẩm an toàn để tăng giá trị nông sản và thu nhập cho người dân nông thôn một cách bền vững</t>
  </si>
  <si>
    <t>Hiện nay, trên địa bàn tỉnh Điện Biên đã được đầu tư xây dựng một số tượng đài, bức phù điêu ở một số địa điểm có dấu tích lịch sử nhằm ghi lại những khoảnh khắc quân và dân ta chiến đấu và chiến thắng trong chiến dịch Điện Biên Phủ như “ Tượng đài Quyết chiến, quyết thắng”; “Tượng đài chiến thắng Điện Biên Phủ”; tượng đài “bộ đội kéo pháo bằng tay”; “Bức phù điêu đại cảnh miêu tả lại toàn bộ chiến dịch Điện Biên Phủ”. Tại Điện Biên hiện chưa có công trình tượng đài riêng về Đại tướng Võ Nguyên Giáp, việc xây dựng tượng đài Đại tướng Võ Nguyên Giáp là mong muốn không chỉ của cán bộ, chiến sỹ và nhân dân các dân tộc tỉnh Điện Biên, mà còn là sự mong đợi của đồng bào, nhân dân cả nước và của bạn bè, khách du lịch năm châu khi về thăm di tích quốc gia đặc biệt - Di tích lịch sử chiến trường Điện Biên Phủ. Tuy nhiên việc xây dựng Tượng đài Đại tướng Võ Nguyên Giáp phải được sự nhất trí của Bộ Chính trị, Chính phủ, cũng như các Bộ, ngành Trung ương có liên quan với nhiều quy trình, thủ tục và nguồn lực lớn để đầu tư; do vậy việc xây dựng Tượng đài Đại tướng Võ Nguyên Giáp tại Điện Biên cần phải xem xét đề xuất với Trung ương vào thời điểm phù hợp. Tại thời điểm hiện tại, tỉnh đang triển khai thực hiện nhiều nhiệm vụ chính trị cũng như thực hiện các quy hoạch, kế hoạch lớn, đặc biệt đang thực hiện các thủ tục để khởi công mở rộng, nâng cấp sân bay Điện Biên. Chính vì vậy, đề đảm bảo thực hiện quy hoạch, xây dựng tượng đài Đại tướng Võ Nguyên Giáp đảm bảo đáp ứng được tâm tư nguyện vọng của nhân dân trong tỉnh, cũng như đảm bảo được sự ủng hộ của dư luận xã hội trong và ngoài nước, sẽ lựa chọn thời điểm phù hợp trong những giai đoạn tiếp theo để quy hoạch, xây dựng. Đề nghị Thường trực HĐND tỉnh, các Ban HĐND tỉnh, Tổ đại biểu và Đại biểu HĐND tỉnh thông tin, giải thích với cử tri và nhân dân, để cử tri và nhân dân chia sẻ với các khó khăn của tỉnh</t>
  </si>
  <si>
    <t>2407/BCH-TTr ngày 28/10/2019</t>
  </si>
  <si>
    <t>Nội dung này đã được Bộ chỉ huy quân sự tỉnh trả lời tại văn bản số 2407/BCH-TTr ngày 28/10/2019</t>
  </si>
  <si>
    <t>Trên cơ sở kiến nghị của các hộ dân, UBND tỉnh đã giao UBND thành phố Điện Biên Phủ tổ chức lấy ý kiến, nguyện vọng của người dân về vị trí địa điểm dự kiến bố trí tái định cư mới. Ngày 15/9/2019, UBND thành phố Điện Biên Phủ đã tổ chức làm việc, lấy ý kiến và được 77/89 hộ dân đề nghị được cấp đất tái định cư tại Điểm tái định cư số 1 (có 77 hộ dân tham gia buổi lấy ý kiến (trong đó có 74 hộ có nhà và tài sản trên đất và 03 hộ không có nhà trên đất) 100% hộ dân lấy ý kiến đồng ý với phương án tái định cư ở điểm tái định cư số 1.  Ban Cán sự Đảng UBND tỉnh đã báo cáo và được Ban Thường vụ Tỉnh ủy thống nhất chủ trương dừng không triển khai Điểm tái định cư số 2 và số 4; Như vậy, các hộ dân Tổ dân phố 7 nằm trong phương án bố trí tái định cư tại điểm tái định cư số 1 phường Thanh Trường.</t>
  </si>
  <si>
    <t>Việc tỉnh ban hành Thiết kế mẫu các công trình đường giao thông nông thôn, kênh thủy lợi nội đồng và một số công trình dân dụng có quy mô nhỏ, kỹ thuật không phức tạp được thực hiện trên địa bàn 01 xã là để cụ thể hóa cơ chế đặc thù của Chương trình MTQG giai đoạn 2016-2020 theo quy định tại Nghị định số 161/2016/NĐ-CP ngày 02/12/2016 của Chính phủ. Các thiết kế mẫu, thiết kế điển hình được lập trên cơ sở các quy chuẩn, tiêu chuẩn kỹ thuật để có thể áp dụng được nhiều lần cho các địa bàn khác nhau, vì vậy tỉnh chỉ ban hành các quy định về thông số, định mức kỹ thuật chủ yếu của các hạng mục công trình chính. Trong quá trình tổ chức thực hiện, UBND cấp xã cần căn cứ điều kiện thực tế về nguồn lực đầu tư (NSNN và khoản đóng góp của nhân dân), địa hình, diện tích đất và địa chất tại địa điểm xây dựng cùng tâm tư nguyện vọng, phong tục tập quán của người dân để áp dụng và điều chỉnh, bổ sung thiết kế cho phù hợp, đảm bảo phù hợp với điều kiện thực tế và tuân thủ các khung quy chuẩn, tiêu chuẩn kỹ thuật chủ yếu của thiết kế mẫu, thiết kế điển hình nhằm phát huy tối đa hiệu quả đầu tư, hiệu quả quản lý và sử dụng công trình sau đầu tư.</t>
  </si>
  <si>
    <t>1535/BC-SXD ngày 21/10/2019</t>
  </si>
  <si>
    <t>Nội dung này đã được Trường Cao Đẳng nghề trả lời tại Báo cáo số 814/BC-TrCĐN ngày 29/10/2019, UBND tỉnh nhất trí với nội dung trả lời của đơn vị, yêu cầu Chủ đầu tư xây dựng kế hoạch xử lý dứt điểm kiến nghị trong tháng 11 năm 2019 như can kết.</t>
  </si>
  <si>
    <t>Nội dung này đã được Sở kế hoạch và Đầu tư giải quyết và trả lời tại Văn bản số 1737/SKHĐT-TH ngày 30/10/2019, UBND tỉnh nhất trí với kết quả giải quyết và trả lời của Sở Kế hoạch và Đầu tư.</t>
  </si>
  <si>
    <t>1737/SKHĐT-TH ngày 30/10/2019</t>
  </si>
  <si>
    <t>Nội dung này đã được UBND huyện Mường Nhé giải quyết và trả lời tại Văn bản số 474/BC-UBND ngày 28/10/2019, UBND tỉnh cơ bản nhất trí với kết quả giải quyết và trả lời của UBND huyện Mường Nhé</t>
  </si>
  <si>
    <t>474/BC-UBND ngày 28/10/2019</t>
  </si>
  <si>
    <t>317/BC-UBND ngày 29/10/2019</t>
  </si>
  <si>
    <t>UBND huyện Điện Biên Đông trả lời tại Báo cáo số 317/BC-UBND ngày 29/10/2019. Kết quả giải quyết cho thấy Chính quyền cấp huyện còn nhiều tắc trách, thờ ơ trước khó khăn của nhân dân; Đề nghị  Ban Văn hóa Xã hội HĐND tỉnh giám sát đối với việc giải quyết và trả lời kiến nghị này của UBND huyện Điện Biên Đông</t>
  </si>
  <si>
    <t>Tại buổi làm việc tại thành phố Sở La ngày 28/8/2019, Sở Xây dựng tỉnh Sơn La đã cung cấp thông tin về dự án Nghĩa trang nhân dân thành phố Sơn La với quy mô diện tích khoảng 40ha, tại khu vực bản Phiêng Khá, bản Buổn, phường Chiềng Cơi, thành phố Sơn La, tỉnh Sơn La đã được Thường trực Tỉnh ủy, Thường trực HĐND tỉnh đã thông qua chủ trương đầu tư. Khi Nghĩa trang nhân dân thành phố Sơn La đi vào hoạt động sẽ đáp ứng nhu cầu về các dịch vụ tang lễ văn minh hiện đại, bao gồm các loại hình dịch vụ hỏa táng cho nhân dân trên địa bàn và các vùng lân cận (trong đó có tỉnh Điện Biên)</t>
  </si>
  <si>
    <t xml:space="preserve">Thực hiện Nghị quyết số 18-NQ/TW ngày 25/10/2017 nghị quyết Hội nghị lần thứ 6 Ban Chấp hành Trung ương khóa XII “Một số vấn đề tiếp tục đổi mới tổ chức bộ máy của hệ thống chính trị tinh gọn, hoạt động hiệu lực, hiệu quả”. Sở Nội vụ đã nghiên cứu, rà soát, tính toán và xây dựng phương án dự kiến mở rộng thị xã Mường Lay để đảm bảo diện tích tự nhiên và quy mô dân số theo quy định và đảm bảo theo Đồ án quy hoạch vùng tỉnh Điện Biên đến năm 2035, tầm nhìn đến năm 2050 đã được cấp có thẩm quyền phê duyệt. Tuy nhiên theo Khoản 2 Điều 2 Nghị quyết số 1211/2016/2019/UBTVQH13 ngày 25/5/2016, các quy định về việc sắp xếp các đơn vị hành chính cấp huyện, cấp xã trong giai đoạn 2019-2021 quy định “Sau khi sắp xếp các đơn vị hành chính cấp huyện, cấp xã thì các đơn vị hành chính được sắp xếp phải đạt tiêu chuẩn về diện tích tự nhiên, quy mô dân số theo quy định tại Nghị quyết số 1211/2016/UBTVQH13, trừ trường hợp nhập từ 03 đơn vị hành chính cùng cấp trở lên hoặc nhập 02 đơn vị hành chính cùng cấp nhưng do có yếu tố đặc thù mà không thể nhập thêm đơn vị hành chính khác liền kề”. Vì vậy phương án điều chỉnh, mở rộng địa giới hành chính thị xã Mường Lay là rất khó thực hiện.Thị xã Mường Lay có </t>
  </si>
  <si>
    <t>1610/BC-SNV ngày 29/10/2019</t>
  </si>
  <si>
    <t>Những năm qua tỉnh Điện Biên đã ban hành nhiều Văn bản để triển khai, thực hiện phát triển đội ngũ cán bộ trẻ, cán bộ có năng lực, cụ thể: Hướng dẫn số 04-HD/BTCTU ngày 02/5/2013 của Ban Tổ chức Tỉnh ủy về công tác quy hoạch cán bộ lãnh đạo, quản lý theo tinh thần Nghị quyết số 42-NQ/TW ngày 30/11/2004 của Bộ Chính trị (khóa IX) và Kết luận số 24-KL/TW ngày 05/6/2012 của Bộ Chính trị (khóa XI); Chỉ thị số 09/CT-UBND ngày 08/10/2018 của UBND tỉnh; Kế hoạch số 49-KH/TU ngày 01/10/2018 của Ban Thường vụ Tỉnh ủy. Đã góp phần tạo điều kiện cho đội ngũ CB trẻ, CB có năng lực của tỉnh được đào tạo, bồi dưỡng nâng cao trình độ chuyên môn, nghiệp vụ, tạo động lực cho đội ngũ này rèn luyện, cống hiến sức lực, trí tuệ trong hoạt động công vụ.</t>
  </si>
  <si>
    <t>Việc đánh giá, bổ nhiệm, giới thiệu các chức danh lãnh đạo ứng cử, bầu cử trong thời gian vừa qua đã được tỉnh hết sức quan tâm thực hiện đảm bảo theo đúng các quy định của Đảng, Nhà nước và của tỉnh, đảm bảo khách quan, dân chủ, đúng quy trình, đúng quy định hiện hành. Trong quá trình đề bạt, bổ nhiệm, bổ nhiệm lại đã hết sức quan tâm đến tiêu chuẩn chức danh của cán bộ, công chức được bổ nhiệm theo đúng quy định hiện hành, không giới thiệu, đề bạt, bổ nhiệm cán bộ, công chức có uy tín thấp, đang trong thời gian bị xem xét kỷ luật.</t>
  </si>
  <si>
    <t>Ngày 22/9/2016, Ban Thi đua - Khen thưởng Trung ương ban hành văn bản số 1901/TB-BTĐKT, trong đó yêu cầu tạm dừng cấp đổi, cấp lại Bằng các hình thức khen thưởng và Danh hiệu thi đua cấp Nhà nước, do đó việc cấp đổi Huân chương, Huy chương kháng chiến tạm dừng một thời gian.
Trên cơ sở Công văn số 1914/BTĐKT-VP ngày 16/8/2018 về hướng dẫn việc cấp đổi, cấp lại hiện vật khen thưởng cấp Nhà nước, Sở Nội vụ đã ban hành văn bản số 1904/SNV-BTĐKT ngày 17/12/2018 về việc hướng dẫn cấp đổi, cấp lại hiện vật khen thưởng cấp Nhà nước; sau khi rà soát trên địa bàn tỉnh, Sở Nội vụ đã tiếp nhận, tổng hợp, trình Ban Thi đua - Khen thưởng Trung ương cấp đổi, cấp lại hiện vật khen thưởng của 5/5 trường hợp tại Công văn số 60/BTĐKT-HCTC ngày 30/8/2019</t>
  </si>
  <si>
    <t>Ngày 24/4/2019, Chính phủ ban hành Nghị định số 34/2019/NĐ-CP về sửa đổi, bổ sung một số quy định về cán bộ, công chức cấp xã và những người hoạt động không chuyên trách ở cấp xã, ở thôn, bản, tổ dân phố. Mặc dù chưa có Thông tư hướng dẫn của Bộ Nội vụ, nhưng để đảm bảo tổ chức hoạt động và chế độ chính sách cho các đối tượng điều chỉnh theo Nghị định số 34/2019/NĐ-CP, Sở Nội vụ đã phối hợp với các tổ chức, đơn vị có liên quan tham mưu cho UBND tỉnh, HĐND tỉnh triển khai thực hiện Nghị định số 34/2019/NĐ-CP. Đồng thời trên cơ sở mức khoán kinh phí của Trung ương để tính toán tăng mức phụ cấp cho người hoạt động không chuyên trách cấp xã, ở thôn, bản, tổ dân phố trên địa bàn tỉnh. Ngày 26/8/2019, Hội đồng nhân dân tỉnh Điện Biên khóa XIV, kỳ họp thứ 11 đã thông qua Nghị quyết số 14/2019/NQ-HĐND Quy định số lượng, chức danh, mức phụ cấp đối với người hoạt động không chuyên trách ở cấp xã, ở thôn, bản, tổ dân phố; và được áp dụng từ ngày 01/01/2020. Tăng 0,7-0.75 so với mức lương hiện hưởng.</t>
  </si>
  <si>
    <t>Hằng năm nguồn vốn quỹ bảo trì đường bộ được bố trí để thực hiện công tác duy tu bảo dưỡng, đảm bảo giao thông trên các tuyến Quốc lộ, Tỉnh lộ… Tuy nhiên nguồn kinh phí từ quỹ còn hạ hẹp, trong khi nhu cầu duy tu, bảo dưỡng trên địa bàn toàn tỉnh quá lớn; Vì vậy nguồn vốn quỹ bảo trì đường bộ được ưu tiên phân bổ cho các dự án có tính cấp bách, cho các tuyến Quốc lộ và tỉnh lộ phục vụ đảm bảo giao thông thông suốt. Các tuyến đường huyện sẽ được bố trí kinh phí từ nguồn quỹ bảo trì cho các tuyến có nhu cầu cấp thiết. Do đó để đảm bảo giao thông thông suốt đề nghị UBND huyện huy động các nguồn lực để đảm bảo cho các phương tiện tham gia giao thông.</t>
  </si>
  <si>
    <t xml:space="preserve">2500/SGTVT-KT&amp;QLGT ngày 28/10/2019 </t>
  </si>
  <si>
    <t>Nội dung này, Sở Văn Hóa Thể thao và Du lịch trả lời tại Báo cáo số 2163/BC-SVHTTDL ngày 22/10/2019, tuy nhiên UBND tỉnh không nhất trí với cách thức giải quyết của đơn vị. Yêu cầu Sở Văn hóa Thể thao và Du lịch khẩn trương thực hiện giải quyết đúng theo quy định của pháp luật và ý kiến chỉ đạo của UBND tỉnh</t>
  </si>
  <si>
    <t>Nội dung này đã được Sở Giao thông vận tải giải quyết và trả lời kiến nghị của cử tri tại Văn bản số 2500/SGTVT-KT&amp;QLGT ngày 28/10/2019, UBND tỉnh nhất trí vợi nội dung trả lời của đơn vị</t>
  </si>
  <si>
    <t>Nội dung này, Sở Giao thông vận tải đã tổ chức kiểm tra hiện trường và trả lời tại Văn bản số 2500/SGTVT-KT&amp;QLGT ngày 28/10/2019. UBND tỉnh cơ bản nhất trí với nối nội dung trả lời của đơn vị và có ý kiến bổ sung như sau: Vụ việc từ những năm 2002 đã quá lầu (17 năm), vụ việc là thỏa thuận dân sự giữa người dân và Công ty 246, trong trường hợp cần thiết các hộ dân có thể củng cố hồ sơ đề khởi kiện ra tòa theo quy định của pháp luật dân sự</t>
  </si>
  <si>
    <t xml:space="preserve">Tuyến đường Quốc lộ 6 từ Thị trấn Tuần Giáo đi thị xã Mường Lay đã được Tổng cục đường bộ Việt Nam phê duyệt thiết kế bản vẽ thi công – Dự toán công trình: Sửa chữa hư hỏng nền, mặt đường và công trình trên QL.6 đoạn Km385-Km409+600 tại Quyết định số 2768/QĐ-TCĐBVN ngày 16/8/2019 với tổng mức đầu tư 43,954 tỷ đồng. </t>
  </si>
  <si>
    <t>Nội dung này đã được Sở Nông nghiệp và Phát triển nông thôn trả lời tại Báo cáo số 2039/BC-SNN ngày 07/10/2019, UBND tỉnh nhất trí với nội dung trả lời của đơn vị.</t>
  </si>
  <si>
    <t>1944/BCH-HC ngày 29/10/2019</t>
  </si>
  <si>
    <t xml:space="preserve">Bộ Chỉ huy BĐBP đã giải quyết và trả lời tại văn bản số 1944/BCH-HC ngày 29/10/2019, UBND tỉnh nhất trí với nội dung trả lời của đơn vị và bổ sung ý kiến sau: Đề tháo gỡ khó khăn trong công tác bồi thường, GPMB thu hồi đất, chia đất sản xuất tại bản Hua Sin 1,2; UBND tỉnh đã tạm ứng nguồn vốn sự nghiệp của Đề án năm 2019 cho Chủ đầu tư để đẩy nhanh tiến độ thực hiện. </t>
  </si>
  <si>
    <t>436/BC-SYT ngày 02/10/2019</t>
  </si>
  <si>
    <t>Nội dung này đã được Sở Y tế trả lời tại Báo cáo số 436/BC-SYT ngày 02/10/2019, UBND tỉnh nhất trí với nội dung trả lời của đơn vị</t>
  </si>
  <si>
    <t>Để đánh giá được hiện trạng, nguyên nhân, dự báo nguy cơ sụt lún, trượt lở  khu vực bản Mường tỉnh A, xã Xa Dung, huyện Điện Biên Đông, tỉnh Điện Biên và có kế hoạch di chuyển 14 hộ dân trong khu vực có nguy cơ sạt lở thì cần phải dựa trên cơ sở thực hiện các biện pháp khoa học bao gồm: Khảo sát, điều tra thực tế hiện trạng sụt lún, trượt lở trên toàn bộ diện tích khu vực nghiên cứu; lấy mẫu địa chất tại vết lộ tự nhiên hoặc nhân tạo để phân tích; thực hiện công tác đo địa vật lý; thi công công trình khoan thăm dò… Qua đó, đánh giá chi tiết hiện trạng, xác định nguyên nhân, dự báo nguy cơ sụt lún, trượt lở ở khu vực bản Mường Tỉnh A, xã Xa Dung, huyện Điện Biên Đông, tỉnh Điện Biên và đưa ra biện pháp khắc phục, giảm thiểu thiệt hại. Yêu cầu UBND huyện Điện Biên Đông trên cơ sở hướng dẫn của Sở Tài nguyên và Môi trường tại Công văn số 916/STNMT-TNN ngày 18 tháng 9 năm 2019 khẩn trương phối hợp với các Sở ban ngành, các cơ quan có liên quan tổ chức kiểm tra thực tế tình hình sụt lún, sạt lở địa chất tại khu vực bản Mường tỉnh A, xã Xa Dung, huyện Điện Biên Đông; qua đó thống nhất phương án xử lý, báo cáo để Ủy ban nhân dân tỉnh xem xét, xử lý.</t>
  </si>
  <si>
    <t>Nội dung kiến nghị của cử tri, đã được Ban cán sự Đảng UBND tỉnh báo cáo xin chủ trương Ban Thường Vụ Tỉnh ủy; Thực hiện Thông báo số Thông báo số 877-TB/TU ngày 08/10/2019 của Ban Thường vụ Tỉnh ủy; UBND tỉnh đã ban hành văn bản số 3067/UBND-TH ngày 21/10/2019, giao các cơ quan củ tỉnh tổ chức thực hiện, trong đó phương án xử lý từng trường hợp như sau: (1) Đối với Quyết định 1941/QĐ-UBND ngày 12/11/2003 (xây dựng các nhánh đường nội thị phường Tân Thanh và Him Lam trên địa bàn tổ 14, 15 phường Him Lam): Hiện tại, Sở Tài nguyên và Môi trường đang tổ chức rà soát cụ thể số thửa, diện tích đất của từng hộ gia đình cá nhân, lập hồ sơ địa chính để trình UBND tỉnh điều chỉnh diện tích đất bị thu hồi tại Quyết định số 1941/QĐ-UBND ngày 12/11/2003 theo quy định. (2) Đối với Quyết định số 266/QĐ-UBND ngày  29/3/1996 (Dự án San ủi mặt bằng bố trí công sở và quần cư quy hoạch tại địa bàn phường Him Lam): Hiện tại, Sở Tài nguyên và Môi trường đã tổ chức rà soát xong và hoàn thiện thủ tục trình UBND tỉnh hủy bỏ Quyết định số 266/QĐ-UB ngày 29 tháng 3 năm 1996 theo quy định. (3) Đối với Quyết định số 891/QĐ-UBND ngày 24/6/2003 (Dự án xây dựng đường nội thị vành đai II - Noong Bua): Hiện nay, Sở Tài nguyên và Môi trường đang tổ chức rà soát cụ thể từng thửa đất, diện tích đất của các hộ gia đình, cá nhân nằm ngoài phạm vi thu hồi đất để thực hiện Đường 60m và Dự án Hạ tầng kỹ thuật khung để trình UBND tỉnh hủy một phần thu hồi đất tại Quyết định số 891/QĐ-UBND ngày 24/6/2003 của UBND tỉnh. Yêu cầu Sở Tài nguyên và Môi trường xây dựng kế hoạch để giải quyết dứt điểm kiến nghị nêu trên trong Quý I năm 2020.</t>
  </si>
  <si>
    <t>Để sớm khắc phục, cải tạo môi trường và đóng cửa, Mỏ vàng xã Phì Nhừ theo quy định, ngày 05 tháng 6 năm 2019, UBND tỉnh tiếp tục có Văn bản số 1615/UBND-KTN chỉ đạo tăng cường công tác quản lý đảm bảo an ninh trật tự tại khu vực mỏ vàng bản Háng Trợ, xã Phì Nhừ, huyện Điện Biên Đông. Thực hiện ý kiến chỉ đạo của UBND tỉnh, Sở Tài nguyên và Môi trường đã phối hợp với Liên đoàn Địa chất Tây Bắc (Đơn vị tư vấn lập Đề án), UBND huyện Điện Biên Đông và UBND xã Phì Nhừ tiến hành khảo sát, đo vẽ hiện trạng ngoài thực địa tại điểm mỏ vàng bản Háng Trợ, xã Phì Nhừ và đã hoàn thiện Đề án đóng của mỏ khoáng sản trình UBND tỉnh xem xét phê duyệt tại Tờ trình số 283/TTr-STNMT ngày 16/10/2019. Hiện tại, UBND tỉnh đang xem xét giải quyết theo quy định</t>
  </si>
  <si>
    <t>Nội dung này đã được Sở Tài nguyên vả Môi trường đã trả lời tại Báo cáo số 234/BC-STNMT ngày 28/10/2019, UBND tỉnh có ý kiến như sau: Tiến độ triển khai thực hiện dự án đầu tư cơ sở hạ tầng để đấu giá quyền sử dụng đất ở tại tổ dân phố 19, phường Him Lam do Sở Tài nguyên và Môi trường làm chủ đầu tư là khá chậm so với yêu cầu, ngoài nguyên nhân do nguồn vốn mới bố trí 2/63 tỷ đồng, thì nguyên nhân chủ yếu là chủ quan, thiếu sâu sát trong thực hiện trách nhiệm của Chủ đầu tư; UBND tỉnh yêu cầu Sở Tài nguyên và Môi trường tiếp thu kiến nghị của tri, xây dựng kế hoạch chi tiết trong đó đưa ra các giải pháp để đẩy nhanh tiến độ của dự án.</t>
  </si>
  <si>
    <t>Nội dung này đã được Sở Tài nguyên vả Môi trường đã trả lời tại Báo cáo số 234/BC-STNMT ngày 28/10/2019, UBND tỉnh có ý kiến như sau: Thực hiện ý kiến chỉ đạo của Ban Thường vụ Tỉnh ủy tại Thông báo số 876-TB/TU ngày 08/10/2019, UBND tỉnh đã ban hành văn bản số 3099/UBND-TH ngày 24/10/2019 chỉ đạo việc chuyển mục tiêu đầu tư của dự án từ xây dựng cơ sở hạ tầng để đấu giá quyền sử dụng đất ở thành điểm bố trí tái định cư cho các hộ bị ảnh hưởng khi triển khai dự án cải tạo, nâng cấp Cảng hàng không Điện Biên; đồng thời, UBND tỉnh đã yêu cầu Sở Tài nguyên khẩn trương hoàn thiện hồ sơ thủ tục triển khai dự án; bên cạnh đó, UBND tỉnh đã chỉ đạo Sở Kế hoạch và Đầu tư quan kiểm tra đánh giá lại năng lực của Chủ đầu tư dự án (Sở Tài nguyên và Môi trương); tham mưu, trình UBND tỉnh xem xét giao đơn vị có đủ năng lực làm Chủ đầu tư thực hiện dự án theo quy định để đảm bảo tiến độ triển khai hoàn thành dự án, để bố trí TĐC Dự án Nâng cấp, cải tạo Cảng hàng không Điện Biên theo tiến độ chung (dự kiến hoàn thành trong Quý III/2020)</t>
  </si>
  <si>
    <t>Nội dung này đã được Sở Tài nguyên vả Môi trường đã trả lời tại Báo cáo số 234/BC-STNMT ngày 28/10/2019, UBND tỉnh nhất trí với nội dung trả lời của đơn vị</t>
  </si>
  <si>
    <r>
      <t xml:space="preserve">Hiện nay tại khu vực trung tâm xã Tìa Dình đang trong tình trạng sạt lở, nứt gãy và sụt lún đất tại một số vị trí mới; vết nứt kéo dài và mở rộng sụt lún ra các khu vực xung quanh </t>
    </r>
    <r>
      <rPr>
        <i/>
        <sz val="10"/>
        <rFont val="Times New Roman"/>
        <family val="1"/>
      </rPr>
      <t xml:space="preserve">(độ rộng vết nứt từ 5-10 cm, cá biệt có nơi rãnh nứt rộng đến 30 cm), </t>
    </r>
    <r>
      <rPr>
        <sz val="10"/>
        <rFont val="Times New Roman"/>
        <family val="1"/>
      </rPr>
      <t>tạo thành cung trượt sạt lở lớn, gây ảnh hưởng trực tiếp đến đời sống và có nguy cơ đe dọa đến sự an toàn của hơn 450 học sinh, giáo viên trường Phổ thông Dân tộc bán trú Tiểu học Tìa Dình; trên 238 học sinh Khu nội trú Trường THCS Tìa Dình; trụ sở UBND xã; Bưu điện xã và trên 70 hộ với hàng trăm nhân khẩu trong bản. Để đảm bảo an toàn cho người và tài sản của Nhân dân, đề nghị UBND tỉnh chỉ đạo các Sở, ngành chức năng khẩn trương điều tra, đánh giá hiện trạng, xác định nguyên nhân, dự báo nguy cơ sụt lún, sạt lở tại khu vực trung tâm xã Tìa Dình và sớm có kế hoạch di chuyển các cơ quan, đơn vị, trường học và các hộ dân trong vùng bị ảnh hưởng ra khỏi khu vực bị sụt lún, sạt trượt và có chính sách hỗ trợ kịp thời đối với các hộ dân bị ảnh hưởng.</t>
    </r>
  </si>
  <si>
    <r>
      <t>Tuyến mương cấp 2 (</t>
    </r>
    <r>
      <rPr>
        <i/>
        <sz val="10"/>
        <rFont val="Times New Roman"/>
        <family val="1"/>
      </rPr>
      <t>mương nhựa</t>
    </r>
    <r>
      <rPr>
        <sz val="10"/>
        <rFont val="Times New Roman"/>
        <family val="1"/>
      </rPr>
      <t>) thuộc Sở Nông nghiệp và Phát triển nông thôn quản lý đã hư hỏng nặng không đảm bảo phục vụ công tác tưới tiêu  cho diện tích ruộng lúa của nhân dân một số tổ dân phố, bản trên địa bàn phường Thanh Trường. Đề nghị Sở Nông nghiệp và Phát triển nông thôn đầu tư sửa chữa.</t>
    </r>
  </si>
  <si>
    <r>
      <t>Đề nghị UBND tỉnh chỉ đạo Sở Tài nguyên và Môi trường phối hợp với UBND thành phố giải quyết dứt điểm các vướng mắc, bất cập về việc áp dụng chính sách bồi thường, hỗ trợ một số trường hợp “</t>
    </r>
    <r>
      <rPr>
        <i/>
        <sz val="10"/>
        <rFont val="Times New Roman"/>
        <family val="1"/>
      </rPr>
      <t>bồi thường, hỗ trợ đối với đất đang sản xuất nông nghiệp mà đất đó đã được quy hoạch là đất lâm nghiệp</t>
    </r>
    <r>
      <rPr>
        <sz val="10"/>
        <rFont val="Times New Roman"/>
        <family val="1"/>
      </rPr>
      <t>" đối với dự án hồ điều hòa sau bệnh viện tỉnh.</t>
    </r>
  </si>
  <si>
    <t>PHỤ LỤC 02</t>
  </si>
  <si>
    <t>KẾT QUẢ GIẢI QUYẾT VÀ TRẢ LỜI KIẾN NGHỊ CỬ TRI THEO NGHI QUYẾT 112/NQ-HĐND</t>
  </si>
  <si>
    <t>(Kèm theo Báo cáo số                /BC-UBND của UBND tỉnh Điện Biên)</t>
  </si>
  <si>
    <t>313/BC-UBND ngày 28/10/2019</t>
  </si>
  <si>
    <t>(1) Đối với ý kiến Đề nghị UBND tỉnh nghiên cứu điều chỉnh đơn giá hoa màu, vật kiến trúc: Đơn giá này chỉ được điều chỉnh khi thị trường nguyên liệu, vật liệu, vật tư, chi phí nhân công, lương thực, thực phẩn có biến động làm tăng, giảm tới 20% giá các loại nhà, công trình xây dựng, cây trồng và vật nuôi so với giá đang thực hiện;  Hiện tại, thị trường nguyên liệu, vật liệu, vật tư, chi phí nhân công, lương thực, thực phẩn chưa có biến động tăng tới 20% giá các loại nhà, công trình xây dựng, cây trồng và vật nuôi so với giá quy định tại Quyết định số 02/2015/QĐ-UBND; hiện tại, UBND tỉnh chỉ đạo các Sở ngành chủ động rà soát thị trường, trường hợp có biến động trên 20%, thì kịp thời tham mưu, trình UBND tỉnh điều chỉnh cho phù hợp. (2) Đối với Đề nghị UBND tỉnh nghiên cứu điều chỉnh giá bồi thường về đất khi thu hồi đất thực hiện các dự án trên địa bàn phường. Hiện tại giá bồi thường thấp, nhân dân chưa đồng thuận: Theo tại Điểm đ, Khoản 4, Điều 114 Luật đất đai năm 2013, giá đất để tính tiền bồi thường khi nhà nước thu hồi đất là giá đất cụ thể của từng dự án. Việc xác định giá đất cụ thể dựa trên cơ sở thu thập thông tin về thửa đất, giá đất thị trường; áp dụng phương pháp định giá đất theo quy định; xây dựng, điều chỉnh bảng giá đất; định giá đất cụ thể và tư vấn xác định giá đất theo đúng quy định của Luật và hướng dẫn của cơ quan Trung ương. (3) Đối với ý kiến Cần hoàn chỉnh điểm bố trí tái định cư khi nhà nước thu hồi đất: UBND tỉnh xin ghi nhận ý kiến kiến nghị của cử tri và giao Sở Tài nguyên và Môi trường chủ trì phối hợp với UBND các huyện, thị xã, thành phố và các chủ đầu tư rà soát các dự án phải bố trí tái định cư để thực hiện lập quy hoạch các khu, điểm tái định cư đảm bảo chủ động việc bố trí tái định cư khi nhà nước thu hồi đất để triển khai các dự án trên địa bàn tỉnh.</t>
  </si>
  <si>
    <t>Theo quy hoạch tổng thể Dự án di dân tái định cư thủy điện Sơn La trên địa bàn tỉnh Điện Biên được phê duyệt với tổng mức đầu tư là 7.071,948 tỷ đồng. Đến nay tổng kế hoạch vốn đã bố trí đến nay 6.665/7.071,948 tỷ đồng, đạt 94% so với tổng mức đầu tư (đã bao gồm 19 tỷ theo Quyết định số 349a/QĐ-TTg ngày 28/3/2019 của Thủ tướng Chính phủ đã được UBND tỉnh giao tại Quyết định số 993/QĐ-UBND ngày 16/10/2019). Tổng kinh phí còn thiếu chưa được bố trí so với tổng mức đầu tư được duyệt là 406,948 tỷ đồng. Từ năm 2017 đến nay UBND tỉnh đã nhiều lần kiến nghị Chính phủ và các Bộ ngành Trung ương cân đối bố trí vốn cho tỉnh. Đến nay, Ủy ban Thường vụ Quốc hội đã có Nghị quyết số 791/NQ-UBTVQH14 ngày 18/10/2019 về việc bổ sung dự toán thu ngân sách nhà nước năm 2018 và phân bổ, sử dụng nguồn tăng thu ngân sách trung ương năm 2018, theo đó Dự án di dân, tái định cư thủy điện Sơn La trên địa bàn tỉnh Điện Biên sẽ được bố trí 200 tỷ. Sau khi Chính phủ, Bộ ngành Trung ương phân bổ vốn, UBND tỉnh sẽ chỉ đạo Sở, ngành tham mưu UBND tỉnh xem xét phan bổ vốn để tổ chức triển khai thực hiện theo quy định, trong đó ưu tiên bố trí cho các dự án thành đã hoàn thành. Đối với số vốn còn thiếu UBND tỉnh tiếp tục kiến nghị Trung ương xem xét cân đối bố trí bổ sung cho tỉnh</t>
  </si>
  <si>
    <t>(1) Theo Kết luận Thanh tra của Sở Tài nguyên và Môi trường số 319/KL-STNMT ngày 12/4/2019: Công ty cổ phần khoáng sản Điện Biên đã chấp hành các quy định của pháp luật vể đất đai: Công ty đã thực hiện tốt công tác quản lý sử dụng đất khi được nhà nước cho thuê đất và thực hiện đầy đủ các hồ sơ pháp lý về đất đai theo quy định. Sau khi được Nhà nước cho thuê đất Công ty đã sử dụng ổn định diện tích được thuê, không có tranh chấp với đất liền kề, sử dụng đất đúng ranh giới, sử dụng đúng mục đích được thuê và thực hiện nộp tiền thuê đất đầy đủ và kịp thời vào ngân sách nhà nước đúng theo quy định. (2) Theo Kết luận Thanh tra của Sở Tài nguyên và Môi trường số 317/KL-STNMT ngày 12/4/2019: Công ty cổ phần lương thực Điện Biên không thực hiện thủ tục đăng ký biến động đất đai theo quy định; Chánh Thanh tra Sở Tài nguyên và Môi trường ban hành Quyết định số 62/QĐ-XPVPHC Ngày 25/2/2019 về việc xử phạt vi phạm hành chính đối với Công ty cổ phần lương thực Điện Biên về hành vi không thực hiện thủ tục đăng ký biến động đất đai theo quy định, với mức phạt 6.000.000 đồng và yêu cầu Công ty hoàn thiện hồ sơ đăng ký biến động đất đai theo quy định. (3) Đối với kiến nghị cấp có thẩm quyền giao đất để xây dựng Nhà văn hóa sinh hoạt cộng đồng cho nhân dân: Việc thực hiện quy trình giao đất để xây dựng công trình Nhà văn hóa chỉ được thực hiện khi chủ trương đầu tư dự án được cấp thẩm quyền phê duyệt</t>
  </si>
  <si>
    <t>PHỤ LỤC 01</t>
  </si>
  <si>
    <t>KIẾN NGHỊ CỬ TRI TRƯỚC VÀ SAU KỲ HỌP THỨ 10</t>
  </si>
  <si>
    <t>(Kèm theo Báo cáo số      /BC-UBND của UBND tỉnh Điện Biên)</t>
  </si>
  <si>
    <t>Nội dung này, UBND tỉnh đã giao Sở Tài nguyên và Môi trường chủ trì, phối hợp với Phòng Cảnh sát môi trường - Công an tỉnh; Phòng Tài nguyên và Môi trường huyện Điện Biên; UBND xã Thanh Nưa, tổ chức kiểm tra hiện trạng khu vực xả nước thải sinh hoạt của Trung đoàn Cảnh sát cơ động Tây Bắc tại xã Thanh Nưa, huyện Điện Biên, tỉnh Điện Biên. Kết quả kiểm tra thực tế cho thấy: Tại thời điểm kiểm tra Trung đoàn cảnh sát cơ động Tây Bắc đã xây dựng hệ thống thu gom nước mưa chảy tràn; xây dựng hệ thống thu gom nước thải sinh hoạt; hệ thống xử lý nước thải (công nghệ vi sinh yếm khí) gồm 07 bể với tổng khối lượng 170 m3, công suất xử lý 140 m3/ngày đêm; hệ thống xử lý nước thải được vận hành 2 ngày/lần, nước thải đầu ra sau khi xử lý không màu, không mùi. Ngoài ra Trung đoàn cảnh sát cơ động Tây Bắc cần tiếp tục thực hiện quán triệt tới các chiến sỹ trong đơn vị nâng cao ý thức trách nhiệm trong sinh hoạt hàng ngày để giảm thiểu tác động đên môi trường; bố trí thùng đựng rác thực hiện thu gom rác thải rắn sinh hoạt để công ty môi trường đô thị vận chuyển xử lý. Thường xuyên thực hiện việc khơi thông cống rãnh thoát nước mưa chảy tràn của đơn vị để đảm bảo tiêu thoát nước vào mùa mưa lũ, định kỳ bảo dưỡng đồng thời đảm bảo, vận hành hệ thống xử lý nước thải sinh hoạt đúng theo quy trình, đạt quy chuẩn môi trường trước khi thải ra môi trường</t>
  </si>
  <si>
    <t>Ý kiến của UBND tỉnh</t>
  </si>
  <si>
    <t>Nội Dung trả lời của ngành</t>
  </si>
  <si>
    <t>Bộ CHQS tỉnh nhận được Công văn số 320/CV-UBND, ngày 11/9/2019 của UBND xã Thanh Nưa, huyện Điện Biên V/v trả lại đất nằm trong quy hoạch thao trường của Bộ CHQS tỉnh cho các hộ dân đội 22, xã Thanh Nưa, huyện Điện Biên. Thực hiện ý kiến chỉ đạo của UBND tỉnh, Bộ CHQS tỉnh đã xem xét, nghiên cứu văn bản và đã có Công văn số 2030/BCH-TM ngày 12/9/2019 V/v trả lời ý kiến đề nghị của UBND xã Thanh Nưa, huyện Điện Biên (có văn bản phô tô kèm theo).
Hiện nay Bộ CHQS tỉnh đã có văn bản gửi Bộ Quốc phòng, Quân khu 2 xem xét cho điều chỉnh lại quy hoạch đất thao trường, khu vực có diện tích mà người dân đội 22, xã Thanh Nưa, huyện Điện Biên đang sinh sống, để trả ra cho địa phương quản lý, nhưng đến nay Bộ CHQS tỉnh vẫn chưa nhận được văn bản trả lời của cấp trên, khi nào nhận được đơn vị sẽ thông báo để UBND xã Thanh Nưa, huyện Điện Biên nắm được và cùng phối hợp triển khai thực hiện bảo đảm nhanh chóng, kịp thời</t>
  </si>
  <si>
    <t>Quốc lộ 12 đoạn Mường Chà - Mường Lay được phê duyệt dự án từ năm 2014. Dự án đã dừng thi công từ năm 2018 do thiếu vốn. Tuy nhiên, để đảm bảo giao thông trên tuyến, Sở giao thông vận tải vẫn chỉ đạo nhà thầu thực hiện công tác này hàng năm. Đối với khối lượng đảm bảo giao thông năm 2019, Sở đã chỉ đạo bổ sung, thay thế cống thoát nước tại vị trí đường lên trạm y tế xã Huổi Lèng. Đối với vị trí cống qua đường đã nằm trong dự án: Thảm tăng cường lớp BTN mặt đường; cải tạo các đường cong có bán kính nhỏ ; kiên cố hóa các công trình phòng hộ, thoát nước và chỉnh lý hướng tuyến tránh các vị trí sụt trượt trên tuyến Quốc lộ 12 đoạn Km102-Km139+650. Sở Giao thông vận tải sẽ triển khai ngay sau khi được Bộ giao thông vận tải bố trí vốn</t>
  </si>
  <si>
    <t>Sau mùa mưa lũ năm 2014, do ảnh hưởng của hoàn lưu trận bão số 2 năm 2014, trên địa bàn tỉnh nói chung và thị xã Mường Lay xảy ra nhiều trận mưa lớn làm phát sinh các khối lượng sạt lở taluy dương, bùn đất làm ảnh hưởng tới an toàn giao thông tuyến đường Mường Lay - Nậm Nhùn. Thực hiện chỉ đạo của UBND tỉnh tại văn bản số 3039/UBND-CN ngày 19/8/2014, Ban quản lý các dự án giao thông trọng điểm (nay là Ban Quản lý các công trình giao thông) đã thực hiện việc khắc phục các thiệt hại do mưa lũ để đảm bảo an toàn giao thông trên tuyến đường. Toàn bộ các khối lượng trên là do ảnh hưởng của mưa lũ do đó không được bố trí các chi phí đền bù, hỗ trợ</t>
  </si>
  <si>
    <t>Qua kiểm tra hiện trường thấy tại vị trí này, kênh mương dẫn nước tưới ruộng của các hộ dân có phần đỉnh mương và mặt suối cao bằng nhau. Vì vậy, mỗi trận lũ về mương nước thường bị lấp tắc do đó đề nghị UBND xã Mường Toong kiến nghị với huyện bố trí kinh phí và vận động người dân thường xuyên khơi thông, nạo vét phục vụ tưới tiêu, sản xuất nông nghiệp. Mặt khác công trình này đã được hoàn thành đưa vào bàn giao khai thác sử dụng từ năm 2010. Đơn vị thi công Công ty 246 đã giải thể, không còn hoạt động</t>
  </si>
  <si>
    <t>UBND tỉnh đã phê duyệt chủ trương đầu tư công trình nước sinh hoạt tập trung tại bản Nậm Kè, xã Nậm Kè, huyện Mường Nhé tại Quyết định số 850/QĐ-UBND ngày 09/10/2019  Ban Dân tộc đã có Tờ trình số 233/TTr-BDT ngày 27/5/2019 đề nghị thẩm định báo cáo kinh tế kỹ thuật đầu tư xây dựng công trình nước sinh hoạt bản Nậm Kè, xã Nậm Kè, huyện Mường Nhé; hiện nay Ban Dân tộc đang tích cực phối hợp với các ngành hoàn thiện các thủ tục chuẩn bị đầu tư để tiến hành thi công công trình trong thời gian sớm nhất. Dự kiến hoàn thành vào quý II năm 2020</t>
  </si>
  <si>
    <t>Do phương án bồi thường, hỗ trợ các hộ dân khi di chuyển đường điện gặp một số vướng mắc về thủ tục pháp lý. Nên mặc dù dự án đã được quyết toán công trình nhưng hộ dân vẫn chưa được chi trả đền bù. Đến nay, Ban Bảo trì đường bộ tỉnh Điện Biên đã thực hiện hỗ trợ chi trả cho các hộ gia đình, các hộ gia đình đã ký biên bản làm việc, đã nhận đủ tiền và không có ý kiến, đơn thư kiến nghị gì nữa</t>
  </si>
  <si>
    <t>Căn cứ điểm b khoản 2 Điều 4 Quyết định số 20/2019/QĐ-UBND ngày 20/6/2019 của UBND tỉnh Điện Biên ban hành Quy chế tiếp nhận, giải quyết và trả lời kiến nghị cử tri tỉnh Điện Biên, về nội dung này kiến nghị của cử tri bản Trung Dình xã Pú Nhung, huyện Tuần Giáo đã được phê duyệt trong danh mục đầu tư lưới điện của Dự án cấp điện nông thôn từ lưới điện quốc gia tỉnh Điện Biên giai đoạn 2014-2020 theo Quyết định số 802/QĐ-UBND ngày 22/10/2014 và số 660/QĐ-UBND ngày 08/8/2018 của UBND tỉnh Điện Biên: (thuộc danh mục đã được ghi vốn, sử dụng vốn ngân sách Trung ương giai đoạn 2014 - 2020 - EU tài trợ)</t>
  </si>
  <si>
    <t>Nội dung trả lời của cơ quan giải quyết: Căn cứ vào quy trình kỹ thuật sản xuất lúa mùa 2019 của Phòng Kinh tế thành phố Điện Biên Phủ, Công ty đã phục vụ đảm bảo đúng lịch gieo cấy do Phòng Kinh tế thành phố Điện Biên Phủ đề ra. Căn cứ kết quả thăm đồng, đánh giá, định sản vụ mùa của các đơn vị thì trong Vụ mùa vừa qua Công ty đã phục vụ điều tiết nước đảm bảo theo yêu cầu của  các đơn vị sử dụng nước. Công ty đã xuống làm việc với lãnh đạo UBND phường Thanh Bình, lãnh đạo UBND phường Thanh Bình không có ý kiến gì về công tác phục vụ sản xuất của Công ty TNHH quản lý thủy nông tỉnh Điện Biên.</t>
  </si>
  <si>
    <t>Sau khi có kiến nghị của cử tri, Sở Y tế đã kiến nghị và được Bộ Y tế chấp thuận, đưa Trạm Y tế xã Phu Luông vào danh sách các trạm y tế đầu tư xây mới được thụ hưởng từ Chương trình đầu tư phát triển mạng lưới y tế cơ sở vùng khó khăn, nguồn vốn vay Ngân hàng Phát triển châu Á (ADB) giai đoạn 2019-2024. Ngành Y tế sẽ triển khai thực hiện khi có phê duyệt kế hoạch, ngân sách của chương trình</t>
  </si>
  <si>
    <t>Trạm y tế xã Mường Lói huyện Điện Biên đang được xây mới đồng bộ từ nguồn vốn Chương trình mục tiêu hỗ trợ ngành Y tế do Liên minh châu Âu (EU) tài trợ năm 2019. Dự án đã khởi công xây dựng ngày 10/8/2019. Dự kiến hoàn thành và bàn giao đưa vào sử dụng vào quý 3 năm 2020</t>
  </si>
  <si>
    <t>Nguyễn Ngọc Tân</t>
  </si>
  <si>
    <t>Hiện tại, UBND xã Háng Lìa đã đầu tư xây dựng 01 Đài phát thanh xã tại Trung tâm xã và hệ thống loa đến các bản, dự án đã triển khai thi công lắp đặt các thiết bị và dự kiến bàn giao đưa vào sử dụng trong tháng 10 năm 2019. Kinh phí xây dựng từ nguồn vốn sự nghiệp Chương trình mục tiêu quốc gia về xây dựng nông thôn mới năm 2019</t>
  </si>
  <si>
    <t xml:space="preserve">Hiện nay, trên địa bàn tỉnh Điện Biên đã được đầu tư xây dựng một số tượng đài, bức phù điêu ở một số địa điểm có dấu tích lịch sử nhằm ghi lại những khoảnh khắc quân và dân ta chiến đấu và chiến thắng trong chiến dịch Điện Biên Phủ như “ Tượng đài Quyết chiến, quyết thắng”; “Tượng đài chiến thắng Điện Biên Phủ”; tượng đài “bộ đội kéo pháo bằng tay”;  “ Bức phù điêu đại cảnh miêu tả lại toàn bộ chiến dịch Điện Biên Phủ”. Tại Điện Biên hiện chưa có công trình tượng đài riêng về Đại tướng Võ Nguyên Giáp, việc xây dựng tượng đài Đại tướng Võ Nguyên Giáp là mong muốn không chỉ của cán bộ, chiến sỹ và nhân dân các dân tộc tỉnh Điện Biên, mà còn là sự mong đợi của đồng bào, nhân dân cả nước và của bạn bè, khách du lịch năm châu khi về thăm di tích quốc gia đặc biệt - Di tích lịch sử chiến trường Điện Biên Phủ.
Tuy nhiên, tại thời điểm hiện tại, tỉnh đang triển khai thực hiện nhiều nhiệm vụ chính trị cũng như thực hiện các quy hoạch, kế hoạch lớn, đặc biệt đang thực hiện các thủ tục để khởi công mở rộng, nâng cấp sân bay Điện Biên. Chính vì vậy, đề đảm bảo thực hiện quy hoạch, xây dựng tượng đài Đại tướng Võ Nguyên Giáp đảm bảo đáp ứng được tâm tư nguyện vọng của nhân dân trong tỉnh, cũng như đảm bảo được sự ủng hộ của dư luận xã hội trong và ngoài nước, sẽ lựa chọn thời điểm phù hợp trong những giai đoạn tiếp theo để quy hoạch, xây dựng.
Dự kiến lộ trình giải quyết: Trong giai đoạn 2025 - 2030.
</t>
  </si>
  <si>
    <t>Tiếp thu kiến nghị của cử tri, Sở Giao thông vận tải đã đã phối hợp với Chi cục quản lý đường bộ 1.2, UBND huyện Điện Biên, Ban ATGT tỉnh, phòng Cảnh sát giao thông công an tỉnh và Công an huyện Điện Biên, Công ty cổ phần đường bộ 226 thường xuyên tổ chức tuyên truyền vận động nhân dân thực hiện nghiêm Luật giao thông đường bộ khi lưu hành trong khu vực; tổ chức kiểm tra hiện trường để phát hiện những thiếu sót về hạ tầng giao thông, những vi phạm về hành lang giao thông để thống nhất giải pháp xử lý bằng biên bản và xây dựng kế hoạch bổ sung, xử lý kịp thời để đảm bảo an toàn giao thông. Đồng thời Sở GTVT đã có công văn số 136/SGTVT-KT&amp;QLGT ngày 17/01/2019 gửi Cục Quản lý đường bộ I đề nghị xem xét giải quyết, Cục QLĐB I đã chỉ đạo Chi cục I.2 và Công ty Cổ phần đường bộ 226 phối hợp với UBND xã Thanh Xương huyện Điện Biên giải tỏa vi phạm hành lang đoạn tuyến trên, đồng thời bổ sung thêm biển khu đông dân cư làm cơ sở để phòng Cảnh sát giao thông xử lý các trường hợp vi phạm, góp phần bảo đảm ATGT tại đoạn tuyến nêu trên.</t>
  </si>
  <si>
    <t xml:space="preserve">Dự án đầu tư xây dựng công trình đường Km45 (đường Na Pheo - Si Pha Phìn - Mường Nhé) - Nà Hỳ, huyện Mường Nhé (nay là huyện Nậm Pồ), tỉnh Điện Biên do Ban quản lý các dự án công trình giao thông trọng điểm (nay là Ban Quản lý dự án các công trình Giao thông) làm chủ đầu tư. Dự án hoàn thành và bàn giao đưa vào khai thác sử dụng tháng 7/2018. 
Đến nay, Ban Quản lý dự án các công trình giao thông đã có Báo cáo số 754/BC-BCTGT ngày 10/9/2019 về việc báo cáo kết quả thực hiện Nghị quyết số 112/NQ-HĐND ngày 10/7/2019 của Hội đồng nhân dân tỉnh. Các nhà thầu thi công đã thực hiện xong công tác bảo hành công trình và được nghiệm thu bằng biên bản nghiệm thu và xác nhận hết thời gian bảo hành công trình ngày 22/7/2019, Ban QLDA (Chủ đầu tư) đã bàn giao công trình cho cơ quan quản lý khai thác dự án (Sở GTVT tỉnh Điện Biên) và đơn vị quản lý và bảo dưỡng thường xuyên (Công ty cổ phần Đường Bộ 2 Điện Biên) thực hiện trách nhiệm duy tu, bảo dưỡng công trình kể từ thời điểm hết hạn thời gian bảo hành theo qui định của Nhà nước.
Đánh giá về kết quả giải quyết kiến nghị: Đã giải quyết xong.
</t>
  </si>
  <si>
    <t xml:space="preserve">Di tích Sở chỉ huy chiến dịch Điện Biên Phủ tại xã Mường Phăng, huyện Điện Biên là di tích thành phần thuộc di tích Quốc gia đặc biệt Chiến trường Điện Biên Phủ. Hiện nay, các điểm di tích Chiến trường Điện Biên Phủ được phân bố trên phạm vi rất rộng, dàn trải trên nhiều địa bàn trong tỉnh. Phần lớn các điểm di tích được khoanh vùng theo hệ bản đồ cũ, trong khi muốn cắm mốc cần phải có tọa độ cụ thể, được định vị bằng hệ thống định vị toàn cầu GPS. Nội dung này cần có thời gian và kinh phí để các cơ quan chuyên môn của tỉnh cũng như các địa phương triển khai thực hiện. Do ngân sách tỉnh hiện còn khó khăn, vì vậy, khi triển khai các dự án trùng tu tôn tạo di tích chiến trường Điện Biên Phủ chỉ có thể giải phóng mặt bằng đối với những phần diện tích có dự án.
Thực hiện ý kiến chỉ đạo của UBND tỉnh, Sở Văn hóa, Thể thao và Du lịch đã phối hợp với các đơn vị có liên quan thực hiện khảo sát, lập hồ sơ chủ trương đầu tư; trình UBND tỉnh cho chủ trương, bố trí nguồn kinh phí thực hiện dự án khoanh vùng bảo vệ, cắm mốc, giải phóng mặt bằng, cấp giấy chứng nhận quyền sử dụng đất các điểm di tích thuộc di tích Chiến trường Điện Biên Phủ (tại Tờ trình số 1996/TTr-SVHTTDL-KHTC ngày 29/9/2019). 
Căn cứ hiện trạng các điểm di tích và khả năng cân đối bố trí nguồn kinh phí thực hiện dự án, Sở Văn hóa, Thể thao và Du lịch đã xây dựng phương án phân kì đầu tư các điểm di tích trong giai đoạn 2020-2024. Theo đó, di tích Di tích Sở chỉ huy chiến dịch Điện Biên Phủ tại xã Mường Phăng sẽ được đầu tư khoanh vùng bảo vệ, cắm mốc, giải phóng mặt bằng, cấp giấy chứng nhận quyền sử dụng đất trong năm 2021 (trong đó có tính toán nội dung kinh phí hỗ trợ, bồi thường, giải phóng mặt bằng đối với 19 hộ dân đang sinh sống và sản xuất trong diện tích quy hoạch của Khu Di tích lịch sử Sở chỉ huy chiến dịch Điện Biên Phủ).
Dự kiến tiến độ giải quyết: Sau khi dự án được phê duyệt, Sở Văn hóa, Thể thao và Du lịch sẽ phối hợp với các đơn vị có liên quan thực hiện bồi thường, giải phóng mặt bằng đối với 19 hộ dân đang sinh sống và sản xuất trong diện tích quy hoạch của Khu Di tích lịch sử Sở chỉ huy chiến dịch Điện Biên Phủ ở Mường Phăng nói riêng và các điểm di tích khác nói chung; Cấp giấy chứng nhận quyền sử dụng đất các điểm di tích. Qua đó, tạo điều kiện thuận lợi cho công tác quản lý bảo vệ, tránh sự xâm lấn di tích; làm cơ sở triển khai các dự án bảo tồn, tôn tạo và phát huy các giá trị di tích Chiến trường Điện Biên Phủ.
Thời hạn giải quyết: Trong năm 2021.
</t>
  </si>
  <si>
    <t>Tiếp thu kiến nghị của cử tri, Sở Giao thông vận tải đã báo cáo và được UBND tỉnh phê duyệt Báo cáo kinh tế - kỹ thuật đầu tư xây dựng công trình Sửa chữa nền, mặt đường, công trình cống thoát nước tại Km3+658 và Km13+600 ĐT.142 (Mường Lay – Nậm Nhùn).
Đến tháng 7 năm 2019 công trình đã hoàn thành và đã được đưa vào khai thác sử dụng, bao gồm: Mặt đường BTXM tại vị trí Km3+658; Thay thế cống tròn hư hỏng lấp tắc bằng cống hộp BxH=2x2m, hoàn trả mặt đường BTXM, vỉa hè tại vị trí Km13+600; Kiên cố hóa rãnh dọc đoạn Km0+750 – Km1+059,05/ĐT.142 qua khu vực bản Mường Tùng, xã Mường Tùng. 
Công trình đưa vào khai thác sử dụng đã khắc phục được khó khăn trong quá trình lưu thông qua 02 vị trí Km3+658 và Km13+600 trên tuyến ĐT.142 (Mường Lay – Nậm Nhùn), đảm bảo giao thông được an toàn, êm thuận cho người và phương tiện tham gia giao thông.</t>
  </si>
  <si>
    <t>Nội dung này, Sở Tài nguyên và Môi trường trả lời như sau: Bản đồ địa chính trên địa bàn thành phố Điên Biên Phủ được đo đạc, thành lập năm 2010; hàng năm, Sở Tài nguyên và Môi trường đã chỉ đạo Văn phòng Đăng ký đất đai tỉnh và Văn phòng Đăng ký quyền sử dụng đất thành phố Điện Biên Phủ giai đoạn 2011-2016 thường xuyên chỉnh lý biến động theo quy định. Tuy nhiên, trên địa bàn thành phố Điện Biên Phủ biến động đất đai lớn, nhiều chưa được Văn phòng Đăng ký quyền sử dụng đất thành phố Điện Biên Phủ cập nhật chỉnh lý thường xuyên, Bản đồ địa chính nhiều khu vực có sự sai khác lớn phải trích đo chỉnh lý bản đồ địa chính để thực hiện quyền chuyển đổi của người sử dụng đất khi cấp Giấy chứng nhận. Mặt khác, nhu cầu thực hiện quyền chuyển đổi của người sử dụng đất để cấp Giấy chứng nhận trên địa bàn thành phố Điện Biên Phủ là rất lớn.
Thực hiện ý kiến, kiến nghị của cử tri và chỉ đạo của UBND tỉnh, Sở Tài nguyên và Môi trường đã yêu cầu Văn phòng Đăng ký đất đai tập trung bố trí nhân lực, trang thiết bị máy móc đảm bảo công tác trích đo chỉnh lý bản đồ địa chính phục vụ nhu cầu cấp đổi, cấp mới Giấy chứng nhận quyền sử dụng đất, chuyển mục đích sử dụng đất cho các hộ gia đình, cá nhân trên địa bàn thành phố Điện Biên Phủ. Cụ thể: Văn phòng Đăng ký đất đai đã phân công 10 viên chức và 09 lao động hợp đồng của Văn phòng Đăng ký đất đai và Chi nhánh Văn phòng Đăng ký đất đai thành phố Điện Biên Phủ thực hiện nhiệm vụ trích đo chỉnh lý bản đồ địa chính; trong 9 tháng đầu năm 2019, trên địa bàn thành phố Điện Biên Phủ tiếp nhận 791 trường hợp có nhu cầu trích đo chỉnh lý địa chính; Văn phòng Đăng ký đất đai đã thực hiện trích đo chỉnh lý địa chính, hoàn thiện mảnh trích đo, bàn giao cho người sử dụng đất được 647/791 trường hợp (đạt 82%), còn 144 trường hợp đang triển khai thực hiện. Dự kiến, trước ngày 15/11/2019 sẽ hoàn thiện mảnh trích đo để bàn giao cho người sử dụng đất theo yêu cầu.
Từ ngày 01 tháng 11 năm 2019, Thực hiện Quyết định số 928/QĐ-UBND ngày 27/9/2019 của UBND tỉnh về việc thành lập Trung tâm quản lý đất đai trực thuộc UBND các huyện, thành phố, thị xã thì chức năng, nhiệm vụ thực hiện trích lục, trích đo chỉnh lý để cấp đổi Giấy chứng nhận cho hộ gia đình, cá nhân do Trung tâm quản lý đất đai trực thuộc UBND cấp huyện thực hiện.</t>
  </si>
  <si>
    <t xml:space="preserve">Thực hiện Quyết định số 105/2012/QĐ-UBND ngày 28/02/2012 của UBND tỉnh Điện Biên về việc phê duyệt Đề án “Phát triển kinh tế - xã hội vùng dân tộc Cống tỉnh Điện Biên” giai đoạn 2011 - 2020; trong đó bản Nậm Kè được phê duyệt 06 danh mục công trình.
Do nguồn vốn của dự án cấp hàng năm hạn chế, cụ thể: giai đoạn 2013 – 2015 chỉ đầu tư được 3 danh mục công trình, do đó Ban Dân tộc lựa chọn đầu tư cho các bản khác chưa có đường giao thông đến bản. Năm 2017 đã đầu tư công trình đường giao thông vào bản Nậm Kè, hoàn thành bàn giao đưa vào sử dụng.
Các danh mục công trình: Thủy lợi, trường lớp học, điện sinh hoạt và san nền giao thông thoát nước đã được đầu tư bằng nguồn vốn khác, còn 02 công trình chưa được đầu tư. Năm 2018, UBND tỉnh đã phê duyệt chủ trương đầu tư công trình nước sinh hoạt tập trung tại bản Nậm Kè, xã Nậm Kè, huyện Mường Nhé tại Quyết định số 850/QĐ-UBND ngày 09/10/2019; hiện nay Ban Dân tộc đang tích cực phối hợp với các ngành hoàn thiện các thủ tục chuẩn bị đầu tư để tiến hành thi công công trình trong thời gian sớm nhất. Theo Quyết định số 838/QĐ-UBND ngày 06/9/2019 của UBND tỉnh Điện Biên, điều chỉnh kế hoạch đầu tư công trung hạn vốn ngân sách nhà nước, giai đoạn 2016-2020 và điều chỉnh, bổ sung kế hoạch đầu tư công năm 2019, tỉnh Điện Biên danh mục công trình nhà sinh hoạt cộng đồng không được đầu tư.
Ban Dân  tộc sẽ tiếp tục tham mưu cho UBND tỉnh đề nghị các Bộ, ngành trung ương bổ sung kinh phí để thực hiện hết các nội dung đầu tư của Đề án phục vụ nhu cầu thiết yếu của nhân dân.
</t>
  </si>
  <si>
    <t>Đối với dự án xây dựng Trường THPT Lương Thế Vinh, đến thời điểm hiện tại còn 02 hộ chưa đồng ý nhận tiền và bàn giao mặt bằng để thực hiện dự án với số tiền là 63.453.881 đồng, cụ thể như sau:
- Hộ ông Nguyễn Trung Thành, tổng số tiền phê duyệt phương án bồi thường, hỗ trợ là 44.657.280 đồng. Lý do gia đình ông chưa nhận tiền: Diện tích còn lại sau thu hồi là 104m2 hình dạng thửa đất không vuông vắn do đó đề nghị được tái định cư nơi ở khác và cấp thêm một 01 ô đất.
- Hộ bà Đoàn Thị Hằng, tổng số tiền phê duyệt phương án bồi thường, hỗ trợ là 18.796.601 đồng. Lý do hộ gia đình ông chưa nhận tiền: Giá trị bồi thường thấp hơn giá trị khi mua vì vậy các nhân và gia đình không đồng ý thực hiện nhận đền bù, giải phóng mặt bằng.
UBND thành phố đã chỉ đạo các cơ quan chuyên môn phối hợp với phường Him Lam tăng cường thực hiện công tác tuyên truyền, giải thích, vận động 02 hộ gia đình trên thực hiện theo phương án bồi thường đã được phê duyệt. Trong trường hợp 02 hộ gia đình vẫn không chấp nhận thực hiện, UBND thành phố sẽ chỉ đạo cơ quan chuyên môn triển khai thực hiện quy trình cưỡng chế giải phòng mặt bằng theo quy định của pháp luật.</t>
  </si>
  <si>
    <t>Nội dung trên đã được UBND huyện Điện Biên giao Ban QLDA các công trình huyện phối hợp với Trại giam Nà Tấu kiểm tra, sửa chữa, nâng cấp và điều hành dự án tại Quyết định số 1994/QĐ-UBND, ngày 10/8/2018 với tổng mức đầu tư 800 triệu đồng. Hiện nay công trình đã hoàn thành và bàn giao đưa vào sử dụng ngày 28/5/2019, đảm bảo chất lượng và nguồn nước tưới tiêu, phục vụ sản xuất cho nhân dân bản Hua Rốm 1,2 xã Nà Tấu, huyện Điện Biên.</t>
  </si>
  <si>
    <t>Đối với nội dung này, UBND thành phố đã chỉ đạo thực hiện chi trả dứt điểm số tiền bồi thường cho 07 hộ thuộc dự án Đường từ Bệnh viện tỉnh đi Tà Lèng (đoạn sụt sạt). Việc chi trả tiền GPMB của 07 hộ họ Bùi Đoàn được Ban quản lý dự án Các công trình thành phố chi trả và thanh toán vào ngày 12/9/2019 với tổng số tiền trên 2,7 tỷ đồng. Theo đó các hộ đã nhận tiền bồi thường của dự án Đường từ Bệnh viện tỉnh đi Tà Lèng, đồng thời nhận tiền bồi thường và bàn giao mặt bằng đối với dự án Hồ điều hòa sau Bệnh viện tỉnh cho tổ chức làm nhiệm vụ bồi thường và chủ đầu tư trong ngày 12/9/2019. Đối với vướng mắc, bất cập trên, UBND thành phố đã thực hiện xong dứt điểm.</t>
  </si>
  <si>
    <t>Đối với việc quy hoạch khu thua mua phế liệu, UBND thành phố tiếp tục chỉ đạo các cơ quan chuyên môn, các đơn vị liên quan tăng cường công tác kiểm tra, quản lý các cơ sở thu mua phế liệu trên địa bàn nhằm đảm bảo các quy định của pháp luật về kinh doanh, vệ sinh môi trường, an toàn cháy nổ, đảm bảo an ninh trật tự xã hội.  UBND thành phố  đã rà soát bố trí một quỹ đất diện tích trên 25 ha tại khu vực bản khá giáp đường vành đai 3 (Asean) có đủ tiêu chí xa khu dân cư, giao thông thuận lợi để quy hoạch khu thu mua phế liệu tập trung và các cơ sở sản xuất, kinh doanh công nghiệp, tiểu thủ công nghiệp và có tờ trình số 1377/TTr-UBND ngày 04/10/2019  gửi sở Tài nguyên môi trường đề nghị thẩm định phương án điều chỉnh quy hoạch sử dung đất đến năm 2020 của thành phố ĐiệnBiên Phủ điều chỉnh quy hoạch sử dụng đất đến năm 2020.</t>
  </si>
  <si>
    <t>Đối với các điểm, cơ sở giết mổ tập trung phải gắn với các chợ bán sản phẩm thịt gia súc, gia cầm, chợ nông sản. Các chợ hiện có trên địa bàn thành phố chưa quy hoạch bố trí địa điểm cho các cơ sở giết mổ tập trung do không có đủ điều kiện về quy mô, diện tích để bố trí thành lập cơ sở giết mổ tập trung. Hiện nay, UBND tỉnh đang triển khai thực hiện quy hoạch xây dựng chợ thay thế cho các chợ tạm như chợ C4 phường Nam Thanh và chợ đầu cầu Mường Thanh. UBND thành phố tiếp tục chỉ đạo cơ quan chuyên môn tăng cường tuyên truyền, vận động các cơ sở giết mổ hoạt động đảm bảo vệ sinh môi trường, đồng thời nghiên cứu đề xuất UBND tỉnh xây dựng quy hoạch các điểm bố trí cơ sở giết mổ tập trung gắn với quy hoạch chợ đảm bảo phù hợp với điều kiện phát triển đô thị của thành phố.</t>
  </si>
  <si>
    <t>Ngày 30/8/2019, UBND huyện Mường Chà có Văn bản số 891/UBND-VP về báo cáo kết quả giải quyết kiến nghị cử tri trước và sau kỳ họp thứ 9 HĐND tỉnh, trong đó đã giao cho UBND xã Sa Lông vận động nhân dân khắc phục, sửa chữa những hư hỏng nhỏ của công trình thuỷ lợi Chiêu Ly để đảm bảo cho sản xuất vụ mùa năm 2019. 
Thực hiện chỉ đạo của UBND huyện, UBND xã Sa Lông đã chỉ đạo công chức chuyên môn và nhân dân bản Chiêu Ly tiến hành kiểm tra toàn bộ hệ thống ống tuyến từ đầu nguồn đến vị trí canh tác, qua kiểm tra có nhiều đoạn bị người dân đục ống lấy nước sinh hoạt hàng ngày; để kịp thời phục vụ sản xuất vụ mùa 2019, xã đã huy động 27 người = 27 nhân công khắc phục các điểm ống bị đục trên tuyến thủy lợi Chiêu Ly. 
Ngày 21/10/2019, UBND huyện đã có Văn bản số 1190/UBND-TCKH trình Thường trực Huyện ủy, HĐND huyện xem xét, cho ý kiến về việc phân bổ dự toán từ nguồn dự phòng ngân sách huyện năm 2019 và nguồn thu hồi sau thanh lý dự án chăn nuôi bò Si Pa Phìn thực hiện khắc phục mưa lũ năm 2017-2019 trong đó có nội dung sửa chữa công trình thủy lợi Chiêu Ly, xã Sa Lông với tổng mức đầu tư 2 tỷ đồng (nguồn vốn năm 2019 bố trí 700 triệu đồng). Sau khi có ý kiến của Thường trực Huyện ủy, Thường trực HĐND huyện, UBND huyện chỉ đạo, thực hiện việc triển khai sửa chữa công trình thủy lợi Chiêu Ly, xã Sa Lông, dự kiến hoàn thành đưa vào sử dụng trong quý IV năm 2020</t>
  </si>
  <si>
    <t xml:space="preserve">Đối với kè bảo vệ ruộng lúa của bản Mường Tùng đã được bố trí nguồn vốn năm 2019 và các năm tiếp theo để thực hiện tại Quyết định số 4041/QĐ-UBND ngày 20/12/2018 của UBND huyện Mường Chà về việc giao dự toán thu, chi ngân sách địa phương năm 2019. Ngày 06/5/2019, UBND huyện đã ban hành Quyết định số 1757/QĐ-UBND về việc phê duyệt báo cáo kinh tế - kỹ thuật công trình: Kè bảo vệ ruộng và khu dân cư bản Mường Tùng, xã Mường Tùng; đến nay công trình đã khởi công xây dựng, dự kiến hoàn thành đưa vào sử dụng trong quý IV năm 2020.         Đối với kè tại bản Phiêng Ban, bản Mới, bản Tin Tốc: 
Ngày 30/8/2019, UBND huyện Mường Chà có Văn bản số 891/UBND-VP về báo cáo kết quả giải quyết kiến nghị cử tri trước và sau kỳ họp thứ 9 HĐND tỉnh; tại Mục 2, Văn bản số 981/UBND-VP, UBND huyện đã giao cho UBND xã Mường Tùng vận động nhân dân khắc phục, sửa chữa những hư hỏng nhỏ để đảm bảo cho sản xuất vụ mùa năm 2019.  Thực hiện chỉ đạo của UBND huyện, UBND xã Mường Tùng xã đã vận động nhân dân khắc phục tạm thời tuyến kè bị hư hỏng do mưa lũ gây ra tại 02 bản Phiêng Ban, bản Mới, trong đó đã làm thủy lợi thủ công chống sói mòn diện tích canh tác với chiều dài 235m (có Báo cáo số 41/BC-UBND ngày 10/10/2019 của UBND xã Mường Tùng kèm theo). Tuy nhiên để xây dựng kè bê tông bảo vệ đất sản xuất và khu dân cư tại các bản trên đòi hỏi nguồn vốn rất lớn, trong khi đó huyện không đủ nguồn lực để thực hiện; ngày 30/5/2019, UBND huyện Mường Chà đã có Tờ trình số 603/UBND-TTr về việc xin hỗ trợ kinh phí để thực hiện dự án cấp bách phòng chống sạt lở do thiên tai gây ra báo cáo UBND tỉnh và các sở, ngành liên quan xem xét hỗ trợ. Khi được cấp kinh phí, UBND huyện Mường Chà sẽ thực hiện việc đầu tư xây dựng kè tại các bản Phiêng Ban, bản Mới, bản Tin Tốc của xã Mường Tùng </t>
  </si>
  <si>
    <t>Về nội dung này Sở Kế hoạch và Đầu tư đã có văn bản số 274/SKHĐT-NN ngày 27/02/2019 tham mưu trình UBND tỉnh xem xét chấp thuận; tuy nhiên nội dung trình duyệt của Sở Kế hoạch và Đầu tư chưa phù hợp với quy định và chưa bám sát chỉ đạo của UBND tỉnh tại văn bản số 2058/UBND-TH ngày 31/7/2018. UBND tỉnh đã có văn bản số  634/UBND-TH ngày 12/3/2019 để yêu cầu Sở Kế hoạch và Đầu tư, các ngành, đơn vị liên quan nghiêm túc triển khai thực hiện ý kiến chỉ đạo của UBND tỉnh tại văn bản số 2058/UBND-TH ngày 31/7/2018; đồng thời, yêu cầu Ban QLDA di dân tái định cư thủy điện Sơn La tập trung đẩy nhanh tiến độ thi công hoàn thành và quyết toán dứt điểm dự án theo quy định. Do nguồn ngân sách địa phương rất hạn hẹp, nên trước mắt UBND tỉnh chưa cân đối bố trí được kinh phí để san gạt diện tích đất bán ngập của Bản Nghé Toong và bản Hốc, phường Na Lay, thị xã Mường Lay. Yêu cầu UBND thị xã Mường Lay chủ động tìm kiếm, huy động nguồn vốn để triển khai thực hiện theo quy định; đồng thời xây dựng lộ trình cụ thể để giải quyết kiến nghị của cử tri</t>
  </si>
  <si>
    <t xml:space="preserve">Ngày 20/9/2018, UBND huyện Tủa Chùa đã có Báo cáo số 316/BC-UBND về kết quả thực hiện và giải quyết các kiến nghị của cử tri trước và sau kỳ họp thứ 8 - HĐND tỉnh khóa XIV, nhiệm kỳ 2016-2021, theo đó UBND huyện Tủa Chùa đã tiếp thu và ghi nhận ý kiến, kiến nghị của cử tri là cần thiết và chính đáng, khi được cấp trên bố trí nguồn kinh phí và giao cho huyện tổ chức triển khai thực hiện, UBND huyện sẽ đầu tư xây dựng các công trình theo ý kiến, kiến nghị của cử tri. 
Tuy nhiên hiện tại nội dung "đầu tư rải nhựa tuyến đường giao thông đến trung tâm xã Huổi Só" (dự án Đường giao thông Tả Phìn - Huổi Só - Sông Đà thuộc danh mục đầu tư đã được Thủ tướng Chính phủ phê quyệt tại Quyết định số 666/QĐ-TTg ngày 31/5/2018 vẫn chưa được bố trí nguồn vốn để đầu tư do vậy chưa triển khai thực hiện. 
Đối với kiến nghị đầu tư “Các công trình phụ trợ cho khu di tích Hang động Pê Răng Ky, xã Huổi Só, huyện Tủa Chùa” do không thuộc kế hoạch đầu tư công trung hạn giai đoạn 2016-2020 theo các Nghị quyết số 82/NQ-HĐND ngày 9/12/2017, Nghị quyết số 130/NQ-HĐND ngày 26/8/2019 của Hội đồng nhân dân tỉnh và các Quyết định số 1228/QĐ0-UBND ngày 11/12/2017, Quyết định số 838/QĐ-UBND ngày 06/9/2019 của UBND tỉnh do vậy cũng chưa có nguồn kinh phí để bố trí đầu tư trong giai đoạn 2016-2020.
Tiếp thu ý kiến, kiến nghị của cử tri, UBND huyện Tủa Chùa kính đề nghị UBND tỉnh, các sở, ngành của tỉnh quan tâm tiếp tục kiến nghị Trung ương sớm bố trí nguồn vốn để triển khai thực hiện Đề án ổn định dân cư, phát triển kinh tế - xã hội vùng tái định cư thủy điện Sơn La theo Quyết định số 666/QĐ-TTg ngày 31/5/2018 của Thủ tướng Chính phủ nói chung và đầu tư dự án Đường giao thông Tả Phìn - Huổi Só - Sông Đà nói riêng; đồng thời tiếp tục kiến nghị với Bộ Giao thông vận tải xem xét tổng hợp đưa danh mục đầu tư dự án Tuyến đường liên tỉnh từ Km 403 (QL6 ngã ba Huổi Lóng, xã Mùn Chung, Tuần Giáo) - ngã tư đội 10, xã (Mường Báng) - bến Huổi Loóng (Huổi Só) - Nậm Mạ (Sìn Hồ) - Thành phố Lai Châu vào kế hoach đầu tư công trung hạn giai đoạn 2021-2025 (theo Văn bản số 619/UBND-KTHT ngày 24/9/2019 của UBND huyện Tủa Chùa). 
Đối với kiến nghị đầu tư “Các công trình phụ trợ cho khu di tích Hang động Pê Răng Ky, xã Huổi Só, huyện Tủa Chùa”: Thực hiện Chỉ thị số 20/CT-TTg ngày 29/7/2019 của Thủ tướng Chính phủ; Chỉ thị số 07/CT-UBND ngày 30/8/2019 của UBND tỉnh Điện Biên về lập Kế hoạch đầu tư công trung hạn giai đoạn 2021-2025, UBND huyện đang tập trung chỉ đạo các phòng ban chuyên môn huyện và UBND các xã, thị trấn khẩn trương rà soát xây dựng kết hoạch đầu tư công trung hạn giai đoạn 2021-2025 trên địa bàn, trong đó dự kiến sẽ đưa danh mục đầu tư trên vào dự thảo Kế hoạch đầu tư công trung hạn giai đoạn 2021-2025 của huyện. UBND huyện Tủa Chùa kính đề nghị UBND tỉnh, các sở, ban, ngành tỉnh quan tâm tổng hợp ưu tiên đưa dự án vào Kế hoạch đầu tư công trung hạn giai đoạn 2021-2025 của tỉnh để dự án sớm được triển khai thực hiện.    
</t>
  </si>
  <si>
    <t>Việc hỗ trợ vốn đầu tư giai đoạn 2016 - 2020 và hàng năm đã được thực hiện theo các quy định hiện hành. Danh mục dự án và mức vốn (hỗ trợ) đầu tư công trung hạn, vốn ngân sách nhà nước và vốn trái phiếu Chính phủ giai đoạn 2016 - 2020 đã được UBND tỉnh phân bổ, giao tại Quyết định số 1228/QĐ-UBND ngày 11/12/2017 và Quyết định số 1170/QĐ-UBND ngày 10/12/2018, Vì vậy, hiện tại chưa thể đáp ứng được nhu cầu trên của cử chi. UBND huyện giao phòng Tài chính - Kế hoạch phối hợp với UBND các xã và các đơn vị liên quan sẽ tiếp tục tổng hợp nhu cầu này theo thứ tự ưu tiên trong việc xây dựng kế hoạch các năm tiếp theo (của giai đoạn 2021- 2025) trình UBND huyện Báo cáo cấp có thẩm quyền để thực hiện nhiệm vụ trên theo quy định</t>
  </si>
  <si>
    <t>Sau khi nhận được nội dung kiến nghị của cử tri phường Thanh Trường, Ủy ban nhân dân tỉnh đã phân công nhiệm vụ tiếp nhận, giải quyết và trả lời kiến nghị cử chi cho Công ty TNHH quản lý thủy nông Điện Biên tại Văn bản số 370/UBND-TH ngày 18/2/2019
Ngày 01/3/2019: Công ty TNHH quản lý thủy nông đã ban hành văn bản số 51/TLCT-CTTN về việc trả lời ý kiến, kiến nghị của cử tri phường Thanh Trường, thành phố Điện Biên Phủ
 Ngày 12/3/2019: Công ty TNHH quản lý thủy nông ban hành Tờ trình số 56/TTr-CTTN về việc xin đầu tư xây dựng công trình nâng cấp tuyến kênh N8, phường Thanh Trường, thành phố Điện Biên Phủ, tỉnh Điện Biên
Ngày 12/3/2019: Sau khi kiểm tra hiện trạng, UBND thành phố Điện Biên Phủ đã ban hành Tờ trình số 517/TTr-UBND về việc đầu tư xây dựng công trình: Đường bê tông, rãnh thoát nước Bản Ba Lanh; Kênh mương tưới tiêu tổ dân phố 1,2,3,7 phường Thanh Trường, thành phố Điện Biên Phủ.
Ngày 24/5/2019: Ủy ban nhân dân tỉnh đồng ý về chủ trương cho đầu tư xây dựng dự án: Kênh mương tưới tiêu tổ dân phố 1,2,3,7 phường Thanh Trường, thành phố Điện Biên Phủ; Đường bê tông, rãnh thoát nước Bản Na Lanh, phường Thanh Trường, thành phố Điện Biên Phủ theo như đề nghị của UBND thành phố Điện Biên Phủ tại Tờ trình số 517/TTr-UBND ngày 18/4/2019 với tổng kinh phí dự kiến của 02 công trình là: 6.500 triệu đồng (Văn bản số 1464/UBND-TH ngày 24/5/2019)
Ngày 03/6/2019: Ủy ban nhân dân thành phố Điện Biên Phủ đã giao nhiệm vụ cho UBND phường Thanh Trường làm chủ đầu tư xây dựng công trình: Kênh mương tưới tiêu tổ dân phố 1,2,3,7 phường Thanh Trường, thành phố Điện Biên Phủ tại Quyết định số 623/QĐ-UBND
Hiện nay, UBND phường Thanh Trường tổ chức triển khai thực hiện các bước trình tự đầu tư xây dựng cơ bản (đang ở bước lập hồ sơ khảo sát, thiết kế)</t>
  </si>
  <si>
    <t>KIẾN NGHỊ CỬ TRI TRƯỚC VÀ SAU KỲ HỌP THỨ 10 THUỘC THẨM QUYỀN CỦA UBND TỈNH</t>
  </si>
  <si>
    <t>KIẾN NGHỊ CỬ TRI TRƯỚC VÀ SAU KỲ HỌP THỨ 10 THUỘC THẨM QUYỀN GIẢI QUYẾT CỦA CÁC SỞ NGÀNH CƠ QUAN CỦA TỈNH</t>
  </si>
  <si>
    <t>Dự án đầu tư xây dựng cơ sở hạ tầng để đấu giá quyền sử dụng đất ở, phường Him Lam thành phố Điện Biên Phủ do Sở Tài nguyên và Môi trường làm chủ đầu tư đã được  Hội đồng nhân dân tỉnh phê duyệt chủ trương đầu tư tại Văn bản số 119/HĐND-KTNS ngày 12/6/2017, UBND tỉnh phê duyệt dự án đầu tư tại Quyết định số 575/QĐ-UBND ngày 18/7/2018, phê duyệt hồ sơ thiết kế BVTC-lập dự toán đầu tư tại Quyết định số 831/QĐ-UBND ngày 05/9/2019. Đến nay, Sở Tài nguyên và Môi trường đã thực hiện công tác đấu thầu, lựa chọn nhà thầu 06/09 gói thầu (gói thầu lập hồ sơ mời thầu và đánh giá hồ sơ dự thầu các gói thầu Tư vấn và gói thầu thi công xây dựng công trình; gói thầu Tư vấn thẩm định hồ sơ mời thầu, thẩm định kết quả lựa chọn nhà thầu; gói thầu tư vấn thẩm tra thiết kế BVTC+dự toán xây dựng công trình; gói thầu Tư vấn thiết kế BVTC-lập dự toán, tổng dự toán xây dựng công trình; gói thầu tư vấn giám sát; gói thầu kiểm định chất lượng); hoàn thành công tác giải phóng mặt bằng giai đoạn I với diện tích là 4,04ha (còn 2,1 ha giai đoạn II do Công ty cổ phần sản xuất vật liệu và xây dựng Điện Biên thuê dự kiến sẽ thực hiện trong Quý I năm 2020. Về thi công công trình, hiện mới tổ chức đấu thầu lựa chọn nhà thầu xây lắp theo hình thức đấu thầu rộng rãi; Dự kiến đến ngày 01/11/2019 tiến hành khởi công thi công gói thầu xây lắp. Việc triển khai thực hiện dự án chậm là do: Vướng mắc về kinh phí thực hiện dự án đến nay dự án mới được bố trí 2.000 triệu đồng/63.000 triệu đồng (tổng mức đầu tư) từ Quỹ phát triển đất tỉnh Điện Biên, tỷ lệ về kinh phí đạt 3,17% so với tổng mức đầu tư được duyệt; Quá trình thẩm định phê duyệt dự án kéo dài do phải xin ý kiến của các sở ngành theo quy định pháp luật. Trong thời gian tới sau khi lựa chọn xong đơn vị thi công, Sở Tài nguyên và Môi trường sẽ xây dựng kế hoạch thực hiện, tập trung nhân lực để triển khai  phấn đấu hoàn thành dự án vào Quý III/2020 theo đúng tiến độ phê duyệt dự án</t>
  </si>
  <si>
    <t>Tiểu dự án Nâng cấp đường vào Khu di tích Sở chỉ huy chiến dịch Điện Biên Phủ ở Mường Phăng thuộc dự án Phát triển cơ sở hạ tầng du lịch hỗ trợ cho tăng trưởng toàn diện khu vực Tiểu vùng Mê Công mở rộng tỉnh Điện Biên, do UBND tỉnh Điện Biên làm chủ đầu tư, Ban thực hiện dự án du lịch tỉnh Điện Biên là đại diện chủ đầu tư. Trong quá trình thực hiện, dự án phải tiến hành thu hồi, giải phóng mặt bằng, bồi thường hỗ trợ cây cối, tài sản cho các hộ dân bị ảnh hưởng trong khu vực thực hiện dự án. Công tác thu hồi, giải phóng mặt bằng, bồi thường hỗ trợ cây cối, tài sản cho các hộ dân được chia 2 giai đoạn; trong đó, giai đoạn 1 thực hiện tại xã Tà Lèng thuộc thành phố Điện Biên Phủ, giai đoạn 2 thuộc xã Pá Khoang và xã Mường Phăng thuộc huyện Điện Biên. Trong giai đoạn 1, Ban thực hiện dự án Du lịch tỉnh Điện Biên đã phối hợp với Trung tâm phát triển quỹ đất thuộc Sở Tài nguyên và Môi trường và các đơn vị liên quan xây dựng phương án thu hồi, giải phóng mặt bằng, bồi thường hỗ trợ cây cối, tài sản cho các hộ dân bị ảnh hưởng tại xã Tà Lèng; trình UBND thành phố Điện Biên Phủ phê duyệt tại Tờ trình số 36/TTr-TTPTQĐ ngày 16/9/2019. Trong thời gian chờ lập, trình phê duyệt phương án, Ban thực hiện dự án Du lịch tỉnh Điện Biên đã thực hiện tạm ứng một phần tiền đền bù đất, bồi thường hỗ trợ cây cối, tài sản, góp phần giảm bớt khó khăn, sớm ổn định cuộc sống cho các cho các hộ dân bị ảnh hưởng thuộc xã Tà Lèng. Dự kiến tiến độ giải quyết và thời hạn giải quyết: Sau khi có quyết định phê duyệt phương án của UBND thành phố Điện Biên Phủ, Ban thực hiện dự án Du lịch tỉnh Điện Biên sẽ phối hợp với các đơn vị liên quan thực hiện công khai mức giá bồi thường và chi trả toàn bộ tiền đền bù đất, bồi thường hỗ trợ cây cối, tài sản cho các hộ dân bị ảnh hưởng. Dự kiến chi trả tiền đền bù giải phòng mặt bằng cho các hộ dân trong tháng 10 năm 2019. Trong giai đoạn 2 thuộc xã Pá Khoang và xã Mường Phăng, hiện nay Ban thực hiện dự án Du lịch tỉnh Điện Biên đang giao nhiệm vụ cho các đơn vị liên quan phối hợp tính toán phương án tại các vị trí tránh rừng đặc dụng để lập phương án đền bù, giải phóng mặt bằng; trình UBND huyện Điện Biên phê duyệt, làm cơ sở để chi trả cho các hộ dân bị ảnh hưởng thuộc xã Pá Khoang và xã Mường Phăng. Dự kiến thời gian hoàn thành phương án đền bù, giải phóng mặt bằng: Cuối tháng 11 năm 2019</t>
  </si>
  <si>
    <t>Tiểu dự án Nâng cấp đường vào Khu di tích Sở chỉ huy chiến dịch Điện Biên Phủ ở Mường Phăng được UBND tỉnh Điện Biên phê duyệt thiết kế và dự toán xây dựng công trình tại Quyết định số 167/QĐ-UBND ngày 26/02/2018. Ban thực hiện dự án Du lịch tỉnh Điện Biên đã phối hợp với các đơn vị có liên quan chỉ đạo các nhà thầu thực hiện thi công các hạng mục công trình của dự án đảm bảo theo các nội dung đã được phê duyệt. Tuy nhiên, trong quá trình thi công, dự án đã phát sinh một số sự cố kỹ thuật bất khả kháng như: Việc thực hiện lu nền làm một số công trình nhà dân bị ảnh hưởng như: nứt tường nhà, nền nhà và làm sập mái prô xi măng của một số hộ gia đình thuộc bản Nà Nghè, xã Tà Lèng; Hạ cốt đường làm hư hỏng đường đi vào bản Nà Nghè, lối đi vào nhà, đường nước, tường rào của các hộ bản Nà Nghè. Ngày 09/7/2019, Ban thực hiện dự án Du lịch tỉnh Điện Biên đã phối hợp với phòng Quản lý đô thị thành phố Điện Biên Phủ, UBND xã Tà Lèng, Trung tâm phát triển quỹ đất, nhà thầu thi công và đại diện cử tri xã Tà Lèng kiểm tra thực tế tại các địa điểm bị ảnh hưởng do thi công tại đoạn tuyến Km4+400 đến Km5+500, thống nhất nội dung tại Biên bản kiểm tra liên ngành. Tiếp theo, Ban thực hiện dự án Du lịch tỉnh Điện Biên có Văn bản số 465/BTHDADL-BPĐP ngày 15/7/2019 đã đề nghị Công ty Bảo hiểm Mic Tây Bắc - Tổng công ty cổ phần bảo hiểm Quân đội (đơn vị bảo hiểm công trình) khẩn trương kiểm tra thực tế để giám định tổn thất, xây dựng phương án hỗ trợ cho các hộ gia đình bị ảnh hưởng theo quy định. Tuy nhiên, các nội dung phát sinh này không thuộc phạm vi bồi thường thiệt hại khi có tổn thất xảy ra của Bên bảo hiểm của công trình. Để giải quyết nội dung tồn tại trên, sau khi nghiên cứu phương án thực hiện theo quy định hiện hành, bổ sung trong phương án đền bù giải phóng mặt bằng tái định cư, hiện Trung tâm phát triển quỹ đất, Sở Tài nguyên và Môi trường trên cơ sở nội dung kiểm tra thực tế tại biên bản làm việc liên ngành đã tính toán tổn thất, xây dựng phương án sửa chữa, bồi thường, hỗ trợ cho các hộ gia đình bị ảnh hưởng theo quy định, bổ sung vào phương án thu hồi, giải phóng mặt bằng, bồi thường hỗ trợ cây cối, tài sản cho các hộ dân bị ảnh hưởng tại xã Tà Lèng, trình UBND thành phố. Dự kiến tiến độ giải quyết: Sau khi phương án bổ sung được UBND thành phố phê duyệt, Ban thực hiện dự án Du lịch tỉnh Điện Biên sẽ thực hiện bồi thường, sửa chữa các công trình công cộng và nhà ở của các hộ gia đình bị ảnh hưởng theo quy định</t>
  </si>
  <si>
    <t>Nội dung này, Sở Tài nguyên và Môi trường trả lời như sau: Bản đồ địa chính trên địa bàn thành phố Điên Biên Phủ được đo đạc, thành lập năm 2010; hàng năm, Sở Tài nguyên và Môi trường đã chỉ đạo Văn phòng Đăng ký đất đai tỉnh và Văn phòng Đăng ký quyền sử dụng đất thành phố Điện Biên Phủ giai đoạn 2011-2016 thường xuyên chỉnh lý biến động theo quy định. Tuy nhiên, trên địa bàn thành phố Điện Biên Phủ biến động đất đai lớn, nhiều chưa được Văn phòng Đăng ký quyền sử dụng đất thành phố Điện Biên Phủ cập nhật chỉnh lý thường xuyên, Bản đồ địa chính nhiều khu vực có sự sai khác lớn phải trích đo chỉnh lý bản đồ địa chính để thực hiện quyền chuyển đổi của người sử dụng đất khi cấp Giấy chứng nhận. Mặt khác, nhu cầu thực hiện quyền chuyển đổi của người sử dụng đất để cấp Giấy chứng nhận trên địa bàn thành phố Điện Biên Phủ là rất lớn. Thực hiện ý kiến, kiến nghị của cử tri và chỉ đạo của UBND tỉnh, Sở Tài nguyên và Môi trường đã yêu cầu Văn phòng Đăng ký đất đai tập trung bố trí nhân lực, trang thiết bị máy móc đảm bảo công tác trích đo chỉnh lý bản đồ địa chính phục vụ nhu cầu cấp đổi, cấp mới Giấy chứng nhận quyền sử dụng đất, chuyển mục đích sử dụng đất cho các hộ gia đình, cá nhân trên địa bàn thành phố Điện Biên Phủ. Cụ thể: Văn phòng Đăng ký đất đai đã phân công 10 viên chức và 09 lao động hợp đồng của Văn phòng Đăng ký đất đai và Chi nhánh Văn phòng Đăng ký đất đai thành phố Điện Biên Phủ thực hiện nhiệm vụ trích đo chỉnh lý bản đồ địa chính; trong 9 tháng đầu năm 2019, trên địa bàn thành phố Điện Biên Phủ tiếp nhận 791 trường hợp có nhu cầu trích đo chỉnh lý địa chính; Văn phòng Đăng ký đất đai đã thực hiện trích đo chỉnh lý địa chính, hoàn thiện mảnh trích đo, bàn giao cho người sử dụng đất được 647/791 trường hợp (đạt 82%), còn 144 trường hợp đang triển khai thực hiện. Dự kiến, trước ngày 15/11/2019 sẽ hoàn thiện mảnh trích đo để bàn giao cho người sử dụng đất theo yêu cầu. Từ ngày 01 tháng 11 năm 2019, Thực hiện Quyết định số 928/QĐ-UBND ngày 27/9/2019 của UBND tỉnh về việc thành lập Trung tâm quản lý đất đai trực thuộc UBND các huyện, thành phố, thị xã thì chức năng, nhiệm vụ thực hiện trích lục, trích đo chỉnh lý để cấp đổi Giấy chứng nhận cho hộ gia đình, cá nhân do Trung tâm quản lý đất đai trực thuộc UBND cấp huyện thực hiện</t>
  </si>
  <si>
    <t xml:space="preserve"> Đối với thôn Tủa Chử Phùng, xã Tả Phìn, huyện Tủa Chùa: Là thôn có 41 hộ hộ dân, đến nay chưa được các cơ quan có thẩm quyền phê duyệt trong danh mục đầu tư lưới điện của Dự án cấp điện nông thôn từ lưới điện quốc gia tỉnh Điện Biên giai đoạn 2014-2020 theo Quyết định số 802/QĐ-UBND ngày 22/10/2014 và số 660/QĐ-UBND ngày 08/8/2018 của UBND tỉnh Điện Biên. Căn cứ điểm d khoản 2 Điều 4 Quyết định số 20/2019/QĐ-UBND ngày 20/6/2019 của UBND tỉnh Điện Biên ban hành Quy chế tiếp nhận, giải quyết và trả lời kiến nghị cử tri tỉnh Điện Biên, về nội dung này các kiến nghị của cử tri nêu trên chưa thể giải quyết được do chưa có nguồn lực, khả năng để thực hiện, chưa thể xác định được thời gian cụ thể. Đối với Thôn Củ Dỉ Sang, xã Tả Phìn, huyện Tủa Chùa:: Căn cứ điểm c khoản 2 Điều 4 Quyết định số 20/2019/QĐ-UBND ngày 20/6/2019 của UBND tỉnh Điện Biên ban hành Quy chế tiếp nhận, giải quyết và trả lời kiến nghị cử tri tỉnh Điện Biên, về nội dung này các kiến nghị của cử tri Thôn Củ Dỉ Sang, xã Tả Phìn, huyện Tủa Chùa có 43 hộ hộ dân dự kiến sẽ được giải quyết trên cơ sở đã được phê duyệt trong danh mục đầu tư lưới điện của dự án cấp điện nông thôn từ lưới điện quốc gia tỉnh Điện Biên giai đoạn 2014-2020 theo Quyết định số 802/QĐ-UBND ngày 22/10/2014 và số 660/QĐ-UBND ngày 08/8/2018 của UBND tỉnh Điện Biên. Tuy nhiên thôn Củ Dỉ Sang, xã Tả Phìn thuộc danh mục chưa được ghi vốn của dự án. Sẽ thực hiện đầu tư công trình cấp điện đến các hộ dân trong thôn (bản) khi được cấp có thẩm quyền phê duyệt, bố trí nguồn vốn, vì vậy các kiến nghị của cử tri thôn Củ Dỉ Sang, xã Tả Phìn chưa thể giải quyết được do chưa có nguồn lực, khả năng để thực hiện, chưa thể xác định được thời gian cụ thể.</t>
  </si>
  <si>
    <r>
      <t>Thanh toán tiền bồi thường, hỗ trợ đất, cây cối, tài sản của người dân bị thu hồi đất. Hiện nay, chưa chi trả hết cho nhân dân (</t>
    </r>
    <r>
      <rPr>
        <i/>
        <sz val="8"/>
        <rFont val="Times New Roman"/>
        <family val="1"/>
      </rPr>
      <t>mới chỉ cho nhân dân tạm ứng trước một phần</t>
    </r>
    <r>
      <rPr>
        <sz val="8"/>
        <rFont val="Times New Roman"/>
        <family val="1"/>
      </rPr>
      <t>) và công khai mức giá bồi thường cho người dân được biết</t>
    </r>
  </si>
  <si>
    <r>
      <t>Thực hiện Dự án mở rộng Quốc lộ 12 và khu tái định cư C13, phường Thanh Trường, nhà nước đã thu hồi đất của nhân dân để thực hiện Dự án đã gần 10 năm nhưng vẫn còn một số hộ chưa được bố trí đất tái định cư (</t>
    </r>
    <r>
      <rPr>
        <i/>
        <sz val="8"/>
        <rFont val="Times New Roman"/>
        <family val="1"/>
      </rPr>
      <t>có hộ dân đã nộp tiền sử dụng đất</t>
    </r>
    <r>
      <rPr>
        <sz val="8"/>
        <rFont val="Times New Roman"/>
        <family val="1"/>
      </rPr>
      <t>). Năm 2016, UBND tỉnh chỉ đạo dừng dự án tái định cư C13, chuyển giao cho Sở Tài nguyên và Môi trường để thực hiện dự án đầu tư cơ sở hạ tầng để đấu giá quyền sử dụng đất ở. Tuy nhiên, đến nay đã gần 3 năm dự án chưa được triển khai. Đề nghị UBND tỉnh chỉ đạo Sở Tài nguyên và Môi trường khẩn trương thực hiện Dự án và dành một phần quỹ đất trong dự án để giải quyết việc cấp đất tái định cư cho các hộ dân đã bị thu hồi đất thực hiện Dự án mở rộng Quốc lộ 12 và khu tái định cư C13, phường Thanh Trường</t>
    </r>
  </si>
  <si>
    <r>
      <t>Năm 2013, UBND thị xã Mường Lay đã ban hành các quyết định giao đất nông nghiệp cho các hộ dân để canh tác tại bãi tưới thủy lợi Na Tung; tháng 01/2016, nhà thầu thi công hót sụt sạt và hạ mái taluy dương Tỉnh lộ 142 tại khu vực này đã làm ảnh hưởng đến diện tích sản xuất của 14 hộ dân bản Bắc 1 xã Lay Nưa (gồm: Ông Tòng Văn Quán, ông Phìn Văn Ngoãn, ông Mào Văn Thường, ông Tòng Văn Quyến, bà Lò Thị Phượng, ông Mào Văn Hẹ, ông Lò Văn Trường, ông Mào Văn Thởi, ông Mào Văn Đức, ông Lò Văn Thanh, ông Mào Văn Quỵn, bà Tòng Thị Vọn, bà Lù Thị Sơn, ông Lò Văn Thành) với diện tích khoảng 3.500 m</t>
    </r>
    <r>
      <rPr>
        <vertAlign val="superscript"/>
        <sz val="8"/>
        <rFont val="Times New Roman"/>
        <family val="1"/>
      </rPr>
      <t>2</t>
    </r>
    <r>
      <rPr>
        <sz val="8"/>
        <rFont val="Times New Roman"/>
        <family val="1"/>
      </rPr>
      <t>. Đề nghị tỉnh chỉ đạo cơ quan chức năng xem xét đền bù, hỗ trợ cho Nhân dân</t>
    </r>
  </si>
  <si>
    <t>Theo Quyết định số 2448/QĐ-UBND ngày 27/12/2014 của UBND huyện Mường Nhé, diện tích đất đã thu hồi đền bù GPMB để thu hồi đất sản xuất chia cho các hộ dân bản Hua Sin 1+2 là 155,3 ha. Với diện tích đất đã thu hồi trên không đủ để chia đất ở và đất sản xuất cho các hộ dân bản Hua Sin 1 là 45 hộ, bản Hua Sin 2 là 44 hộ. Do đó Chủ đầu tư đã đề nghị UBND tỉnh cho thu hồi đền bù bổ sung đất sản xuất và đã được UBND tỉnh nhất trí tại Công văn số 715/UBND-KT ngày 17/3/2017. Sau khi Chủ đầu tư triển khai cho đơn vị tư vấn tiến hành đo đạc quy chủ và đối chiếu, kiểm tra thì phát hiện việc giao đất giao rừng phòng hộ cho cộng đồng bản Nậm Sin, xã Chung Chải (tại Quyết định số 1712/QĐ-UBND ngày 04/11/2014 của Ủy ban nhân dân huyện Mường Nhé), đã giao chồng lấn sang diện tích đất sản xuất đã quy hoạch, cho bản Hua Sin 1 và Hua Sin 2 là 34,3 ha. Do vậy, để kịp thời lấy đất chia cho các hộ dân canh tác chủ đầu tư đã chủ động triển khai lập hồ sơ quy chủ, kiểm điếm 72,3 ha diện tích đất sản xuất đền bù bổ sung và đã công khai niêm yết danh sách các hộ được đền bù GPMB theo quy định từ tháng 12/2017. Tuy nhiên, do diện tích thu hồi còn vướng diện tích giao đất giao rừng chồng lấn nên phương án đền bù GPMB chưa được UBND huyện Mường Nhé phê duyệt. Hiện nay, căn cứ kết quả rà soát điều chỉnh quy hoạch 3 loại rừng, Chủ đầu tư đang phối hợp cùng Sở Tài nguyên và Môi trường, UBND huyện Mường Nhé hoàn thiện, phê duyệt phương án bồi thường, để GPMB diện tích đất đã kiểm đếm cho nhân dân bản Nậm Sin, xã Chung Chải, làm cơ sở thu hồi đất để bố trí cho một số hộ dân bản Hua Sin 1+2, xã Chung Chải còn thiếu đất sản xuất</t>
  </si>
  <si>
    <t>Phân loại theo KQGQ</t>
  </si>
  <si>
    <t>Nội Dung trả lời của UBND  các huyện, thị xã, thành phố</t>
  </si>
  <si>
    <t>Công trình nâng cấp, sửa chữa công trình cấp nước sinh hoạt trung tâm xã Pú Nhung và các bản lân cận, thuộc hợp phần cấp nước cho cộng đồng dân cư, thuộc chương trình “Mở rộng quy mô vệ sinh và nước sạch nông thôn dựa trên kết quả” vay vốn Ngân hàng thế giới tỉnh Điện Biên đã được UBND tỉnh Điện Biên phê duyệt tại Quyết định số 837/QĐ-UBND ngày 02/10/2018, phê duyệt báo cáo kinh tế kỹ thuật đầu tư xây dựng công trình nâng cấp, sửa chữa công trình cấp nước sinh hoạt trung tâm xã Pú Nhung và các bản lân cận do Ban Quản lý dự án các công trình quản lý, điều hành dự án; thời gian thực hiện từ năm 2018 – 2020. Riêng bản Chua Lú do không có nguồn nước, UBND huyện dã chỉ đạo phòng Nông nghiệp và Phát triển nông thôn tổng hợp, đề xuất UBND tỉnh đầu tư hệ thống tưới ẩm xã Rạng Đông nhằm cung cấp nước tưới ẩm cho 600ha cây căn quả, cây công nghiệp (bản Mu, Món, Bon A, Nong Luông xã Rạng Đông và bản Chua Lu xã Pú Nhung) và cấp nước sinh hoạt cho một số bản xã Pú Nhung.</t>
  </si>
  <si>
    <t>1663/BC-UBND ngày 22/10/2019</t>
  </si>
  <si>
    <t>UBND huyện Tuần Giáo đã trả lời tại Báo cáo số 1663/BC-UBND ngày 22/10/2019, UBND tỉnh cơ bản nhất trí với nội dung trả lời của đơn vị; riêng đối với bản Chua Lú yêu cầu UBND huyện Tuần Giáo tiếp tục tổ chức và giải quyết theo thẩm quyền và đúng quy định</t>
  </si>
  <si>
    <t>Việc thu phí vệ sinh môi trường trên địa bàn tỉnh Điện Biên thực hiện theo Quyết định số 37/2014/QĐ-UBND ngày 31/12/2014 của UBND tỉnh Điện Biên quy định danh mục, mức thu phí, lệ phí và tỷ lệ phân chia tiền thu phí, lệ phí; đối tượng nộp, đơn vị thu phí, lệ phí trên địa bàn tỉnh Điện Biên. Căn cứ quyết định số số 39/2017/QĐ-UBND ngày 29/12/2017 của UBND tỉnh Điện Biên; Để thống nhất mức thu dịch vụ sử dụng diện tích bán hàng tại chợ trung tâm I đã bao gồm cả phí vệ sinh môi trường, UBND thành phố đã ban hành Quyết định số 1188/QĐ-UBND ngày 18/9/2019, cụ thể như sau: Đối với các hộ kinh doanh trong chợ trung tâm I, từ thời điểm phường, xã áp dụng mức thu dịch vụ sử dụng diện tích bán hàng tại chợ không thu riêng tiền vệ sinh môi trường theo Quyết định số 37/2014/QĐ-UBND của UBND tỉnh Điện Biên nữa do mức giá đã bao gồm tiền vệ sinh môi trường cụ thể như sau: Thuê Kiốt đồng/tháng/m2 Chợ có mái che Chợ không mái che cố định (đồng/tháng/m2) Không cố định  Cố định  Không cố định (đồng/lần) Chợ Trung tâm 1 Loại 1: 80.000 Loại 1: 50.000 7.000 đồng/ngày 5.000/ đồng/ngày 3.000 đồng/lần. Đơn giá này đã bao gồm thuế: GTGT theo quy định; chi phí sửa chữa thường xuyên 10%; tiền lương, tiền công, các khoản đóng góp theo lương; tiền điện, tiền nước, vệ sinh môi trường, an ninh trật tự, phòng cháy và chữa cháy, chi phí chung cho ban quản lý chợ nhưng chưa bao gồm các khoản thu dịch vụ của các đối tượng thuê như: chi phí điện, nước, an ninh trật tự, phòng chữa cháy, thu gom vận chuyển rác thải sinh hoạt và các khoản khác có liên quan đến hoạt động kinh doanh tại chợ.</t>
  </si>
  <si>
    <t>Đến thời điểm hiện tại, UBND huyện đã chỉ đạo Ban QLDA các công trình huyện Mường Nhé (chủ đầu tư) phối hợp với các cơ quan chức năng của huyện thực hiện kết quả Rà soát diện tích đất đã giao cho 09 hộ bản Nậm San 2 nằm trong diện tích đã thu hồi bồi thường giải phóng mặt bằng được các hộ dân đồng thuận, nhất trí là: 20.333,3 m2. Trong đó: (1)  Đất ở tại nông thôn (ONT): 8.400 m2 (21 hộ đã dựng nhà ổn định).; (2)  Đất trồng lúa nương (LUN) 11.933,3 m2 (Có 03 hộ đồng thuận, nhất trí theo Biên bản làm việc ngày 01/10/2019).
 Ngày 02/10/2019 Ban QLDA các công trình huyện đã lập phương án số 55A/PA-BQLDA về việc bù trừ chênh lệch giá trị đất giữa nơi đi và nơi đến cho các hộ dân huyện Tủa Chùa đến tái định cư tại bản Nậm San 2 xã Mường Nhé, huyện Mường Nhé, tỉnh Điện Biên thuộc dự án di dân, tái định cư thủy điện Sơn La tỉnh Điện Biên, đã niêm yết công khai từ ngày 02/10/2019. Ngày 07/10/2019 Ban QLDA các công trình huyện đã lập tở trình số 98/TTr- BQLDA và phương án số 56/PA-BQLDA về việc Thẩm định phương án đối trừ giá trị đất ở, đất sản xuất thu hồi (tại nơi đi) và đất ở, đất sản xuất đã giao (tại nơi đến) theo đơn giá hiện hành (năm 2019) để xác định chênh lệch giá trị đất ở nơi đi, nơi đến của các hộ dân huyện Tủa Chùa di chuyển đến khu TĐC Nậm San huyện Mường Nhé; phòng Tài nguyên và Môi trường huyện Thẩm định tại văn bản số 42/BC-TNMT ngày 07/10/2019 và được UBND huyện phê duyệt tại Quyết định số 1416/QĐ-UBND ngày 07/10/2019 về việc phê duyệt Phương án Bù trừ chênh lệch giá trị đất giữa nơi đi và nơi đến cho các hộ dân huyện Tủa Chùa đến tái định cư tại bản Nậm San 2 xã Mường Nhé, huyện Mường Nhé, tỉnh Điện Biên. Ngày 16/10/2019 Ban QLDA các công trình huyện phối hợp với các cơ quan, đơn vị có liên; UBND xã Mường Nhé cùng đại diện 21 hộ dân bản Nậm San 2 làm biên bản kết thúc công khai phương án: Bù trừ chênh lệch giá trị đất giữa nơi đi và nơi đến cho các hộ dân huyện Tủa Chùa đến tái định cư tại bản Nậm San 2 xã Mường Nhé, huyện Mường Nhé. Đại diện 21 hộ dân bản Nậm San 2 đều nhất trí theo phương án số 55A/PA-BQLDA về việc bù trừ chênh lệch giá trị đất giữa nơi đi và nơi đến cho các hộ dân huyện Tủa Chùa đến tái định cư tại bản Nậm San 2 xã Mường Nhé, huyện Mường Nhé, tỉnh Điện Biên thuộc dự án di dân, tái định cư thủy điện Sơn La tỉnh Điện Biên (Niêm yết công khai).  Hiện tại Ban QLDA các công trình huyện Mường Nhé đang làm thủ tục đăng ký rút tiền để chi trả cho các hộ dân theo quy định, đến hết ngày 31/10/2019 thực hiện xong.</t>
  </si>
  <si>
    <t>Nội dung trả lời của cơ quan giải quyết: UBND huyện Điện Biên Đông đã giao phòng Lao động - Thương binh và Xã hội phối hợp với UBND xã Xa Dung và các cơ quan, đơn vị liên quan tiến hành rà soát, thống kê số hộ gia đình, số khẩu trên địa bàn xã bị thiệt hại sản xuất do nắng nóng kéo dài trong thời gian vừa qua (lúa, ngô trên nương khô héo) rơi vào tình trạng thiếu đói cần phải cứu đói. Theo đó, hiện nay toàn xã Xa Dung có 81 hộ với 529 khẩu cần cứu đói. UBND huyện đề nghị UBND tỉnh, các sở ngành xem xét bố trí nguồn kinh phí thực hiện cứu đói cho 81 hộ, với 529 khẩu của xã Xa Dung, với tổng số gạo đề nghị hỗ trợ cứu đói là 7.935 kg (mức hỗ trợ là 15 kg/khẩu/tháng, có biểu chi tiết kèm theo. Ý kiến của UBND tỉnh về kết quả giải quyết: Nội dung này UBND tỉnh cơ bản thống nhất với ý kiến trả lời của UBND huyện Điện Biên Đông, hàng năm trên cơ sở đề xuất của các huyện, UBND tỉnh đều có kế hoạch trợ cấp gạo cho các hộ nghèo bằng nguồn ngân sách của tỉnh vào dịp Tết cổ truyền và trợ cấp gạo vào dịp giáp hạt từ nguồn dữ trữ Quốc gia, vì vậy đề nghị UBND huyện Điện Biên căn cứ tình hình thực tế để tổng hợp nhu cầu gửi Sở Lao động Thương binh và Xã hội tổng hợp chung vào kế hoạch của tỉnh.</t>
  </si>
  <si>
    <t>PHỤ LỤC 03</t>
  </si>
  <si>
    <t>KIẾN NGHỊ CỬ TRI TRƯỚC VÀ SAU KỲ HỌP THỨ 10 THUỘC THẨM QUYỀN GIẢI QUYẾT UBND CÁC HUYỆN, THỊ XÃ, THÀNH PHỐ</t>
  </si>
  <si>
    <t>Nội dung này đã được UBND huyện Điện Biên giải quyết dứt điểm và trả lời tại văn bản số 1900/UBND-NN ngày 16/10/2019</t>
  </si>
  <si>
    <t>PHỤ LỤC 04</t>
  </si>
  <si>
    <t>(1) Theo Kết luận Thanh tra của Sở Tài nguyên và Môi trường số 319/KL-STNMT ngày 12/4/2019: Công ty cổ phần khoáng sản Điện Biên đã chấp hành các quy định của pháp luật vể đất đai: Công ty đã thực hiện tốt công tác quản lý sử dụng đất khi được nhà nước cho thuê đất và thực hiện đầy đủ các hồ sơ pháp lý về đất đai theo quy định. Sau khi được Nhà nước cho thuê đất Công ty đã sử dụng ổn định diện tích được thuê, không có tranh chấp với đất liền kề, sử dụng đất đúng ranh giới, sử dụng đúng mục đích được thuê và thực hiện nộp tiền thuê đất đầy đủ và kịp thời vào ngân sách nhà nước đúng theo quy định. (2) Theo Kết luận Thanh tra của Sở Tài nguyên và Môi trường số 317/KL-STNMT ngày 12/4/2019: Công ty cổ phần lương thực Điện Biên không thực hiện thủ tục đăng ký biến động đất đai theo quy định; Chánh Thanh tra Sở Tài nguyên và Môi trường ban hành Quyết định số 62/QĐ-XPVPHC Ngày 25/2/2019 về việc xử phạt vi phạm hành chính đối với Công ty cổ phần lương thực Điện Biên về hành vi không thực hiện thủ tục đăng ký biến động đất đai theo quy định, với mức phạt 6.000.000 đồng và yêu cầu Công ty hoàn thiện hồ sơ đăng ký biến động đất đai theo quy định.</t>
  </si>
  <si>
    <t>UBND huyện Điện Biên Đông trả lời tại Báo cáo số 317/BC-UBND ngày 29/10/2019. Yêu cầu Chủ tịch UBND huyện Điện Biên Đông nâng cao trách nhiệm trong công tác tiếp nhận, giải quyết và trả lời kiến nghị cử tri; tổ chức giải quyết dứt điểm kiến nghị của cử tri xã Xa Dung trong tháng 11/2019</t>
  </si>
  <si>
    <t>UBND tỉnh nhất trí với nội dung trả lời của đơn vị, yêu cầu Chủ đầu tư xây dựng kế hoạch xử lý dứt điểm kiến nghị trong tháng 11 năm 2019 như can kết.</t>
  </si>
  <si>
    <t>UBND tỉnh nhất trí với nội dung trả lời của đơn vị</t>
  </si>
  <si>
    <t>UBND tỉnh nhất trí vợi nội dung trả lời của đơn vị</t>
  </si>
  <si>
    <t>UBND tỉnh nhất trí với nội dung trả lời của đơn vị. Đề nghị Thường trực HĐND tỉnh, các Ban HĐND tỉnh, các Tổ đại biểu và các Đại biểu HĐND tỉnh thông tin, giải thích đến cử tri, Mặc dù đã được phê duyệt Danh mục trong Đề án đầu tư lưới điện, tuy nhiên việc thực hiện phụ thuộc nguồn vốn từ ngân sách Trung ương nên chưa xác định được kế hoạch chi tiết hoàn thành dự án đưa vào khai thác sử dụng</t>
  </si>
  <si>
    <t>UBND tỉnh nhất trí với kết quả giải quyết và trả lời của đơn vị</t>
  </si>
  <si>
    <t>Căn cứ điểm a khoản 2 Điều 4 Quyết định số 20/2019/QĐ-UBND ngày 20/6/2019 của UBND tỉnh Điện Biên ban hành Quy chế tiếp nhận, giải quyết và trả lời kiến nghị cử tri tỉnh Điện Biên, ngày 29/8/2019 Sở Công Thương ban hành Công văn số 1216/SCT-TTr yêu cầu Công ty TNHH Hoàng Bắc Điện Biên báo cáo tình hình hoạt động kinh doanh xăng dầu của Cửa hàng bán lẻ xăng dầu xã Tả Sìn Thàng, đến ngày 11/9/2019 Công ty TNHH Hoàng Bắc Điện Biên đã có báo cáo số 08/BC-HB ngày 3/9/2019 giử đến Sở Công Thương. Ngày 23/9/2019, Sở Công Thương tỉnh Điện Biên có Công văn số 1354/SCT-TTr gửi Cục Quản lý thị trường; Sở Khoa học Công nghệ; UBND huyện Tủa Chùa cử cán bộ tham gia kiểm tra, xác minh thực tế tình hình hoạt động kinh doanh xăng dầu của Cửa hàng bán lẻ xăng dầu xã Tả Sìn Thàng, huyện Tủa Chùa thuộc Công ty TNHH Hoàng Bắc Điện Biên. Ngày 01/10/2019, Sở Công Thương ban hành Kế hoạch số 1384/KH-SCT, v/v Kiểm tra xác minh, trả lời kiến nghị của cử tri xã Tả Sìn Thàng huyện Tủa Chùa. Ngày 7 tháng 10 năm 2019 Đoàn kiểm tra liên ngành đã tiến hành kiểm tra cửa hàng xăng dầu Tả Sìn Thàng huyện Tủa Chùa thuộc Công ty TNHH Hoàng Bắc Điện Biên. Kết quả kiểm tra cho thấy, về thủ tục, hồ sơ pháp lý liên quan đến hoạt động kinh doanh xăng dầu của cửa hàng và các điều kiện về vật chất trang thiết bị; thời gian bán hàng,  niêm yết giá bán xăng dầu Công ty TNHH Hoàng Bắc thực hiện đầy đủ theo quy định tại Nghị định số 83/2014/NĐ-CP ngày 03/9/2014 của Chính phủ về kinh doanh xăng dầu và các quy định khác của pháp luật có liên quan. Về nguồn gốc xăng dầu; số lượng nhập, xuất bán qua từng tháng trong năm 2019: Nguồn gốc xăng dầu được nhập từ Công ty Xăng dầu Điện Biên có Hợp đồng nhượng quyền thương mại số 03/HĐNQTM ngày 01/01/2018 và Hợp đồng số 11/HĐNQTM ngày 02/01/2019 giữa Công ty Xăng dầu Điện Biên và Công ty TNHH Hoàng Bắc Điện Biên. Có biên bản lấy mẫu, bàn giao mẫu và kiểm tra niêm phong.( Ngoài nhập của Công ty Xăng dầu Điện Biên, Công ty TNHH Hoàng Bắc Điện biên không nhập xăng dầu từ các đơn vị khác). Số lượng xăng, dầu được Công ty TNHH Hoàng Bắc thực hiện bán ra theo phiếu xuất kho, ghi chép vào sổ sách và được cơ quan thuế kiểm tra xác nhận đến ngày 01/10/2019, số lượng xăng, dầu đã bán ra trên đồng hồ công tơ tổng: Xăng E 5 Ron 92-II: 215.108 lít; Dầu DO 0.001S-V: 114.311 lít; (có bản kê biên bản làm việc giữa Chi cục thuế Tủa Chùa với công ty TNHH Hoàng Bắc Điện Biên chốt số lượng xăng dầu xuất bán để tính thuế GTGT). Số lượng xăng, dầu thực tế còn tồn tại cửa hàng đến thời điểm kiểm tra chưa trừ hao hụt: Xăng E 5 Ron 92-II: 12.900 lít; Dầu DO 0.001S-V: 14.300 lít’. Về chất lượng xăng dầu khi nhập, xuất tới người tiêu dùng tại Cửa hàng bán lẻ xăng dầu xã Tả Sìn Thàng:. (i) Chất lượng xăng dầu tại cửa hàng đã bán cho người tiêu dùng trước thời điểm kiểm tra, Đoàn kiểm tra không có cơ sở, chứng cứ để xác định.. (ii) Cửa hàng đã thực hiện quy trình tự kiểm tra chất lượng xăng dầu trong bể chứa, có hồ sơ kiểm tra 02 bể chứa vào 3 thời điểm 08/01/2019; 03/4/2019; 19/8/2019. Kết quả tự kiểm tra của cửa hàng: Xăng, dầu đảm bảo chất lượng. (iii) Cửa hàng có biên bản kiểm tra chất lượng, bàn giao lưu mẫu và nhập hàng từ xitec ô tô, thời gian gần nhất ngày 3/10/2019. Tại cửa hàng có mẫu thực hiện lưu mẫu 02 lần nhập hàng xăng dầu liên tiếp, theo các ngày 02, 4/10/2019. (iiii) Đoàn kiểm tra thực hiện lấy mẫu xăng dầu mang về thử nghiệm chất lượng: Đến ngày 15/10/2019 Trung tâm kỹ thuật tiêu chuẩn đo lường chất lượng Điện Biên đã thử nghiệm chất lượng xăng dầu được lấy mẫu từ bể chứa của cửa hàng xăng dầu Tả Sìn Thàng huyện Tủa Chùa thuộc Công ty TNHH Hoàng Bắc Điện Biên, đối chiếu với Phiếu kết quả thử nghiệm của Phòng thử nghiệm xăng dầu công ty xăng dầu Hà Sơn Bình, kết quả chất lượng xăng dầu của Cửa hàng xăng dầu Tả Sìn Thàng huyện Tủa Chùa thuộc Công ty TNHH Hoàng Bắc Điện Biên đang kinh doanh đạt các chỉ tiêu cho phép, phù hợp với QCVN I : 2015 /BKHCN (sửa đổi I:2017), TCVN 8063:2018; TCCS 06: 2015/PLX - xăng không chì pha 5% Etanol-yêu cầu kỹ thuật, TCVN 5689:2018; TCCS 03 : 2015 /PLX - nhiên liệu Diezen (DO) - yêu cầu kỹ thuật. (có biên bản chi tiết kèm theo). Đoàn kiểm tra đã làm việc với Ông Thào A Dơ - Chủ tịch UBND xã Tả Sìn Thàng, ông cho biết: Cử tri phản ánh sự việc không phải là người dân của xã Tả Sìn Thàng mà là người dân của xã Tả Phìn có phản ánh một lần vào dịp tháng 02/2019 (tết Nguyên đán), tuy nhiên khi phản ánh không có chứng cứ cụ thể, chỉ bằng lời nói với tập thể UBND xã. Từ đó đến nay không có cử tri phản ánh sự việc tương tự như trên. Từ những kết quả trên cho thấy kiến nghị của cử tri xã Tả Sìn Thàng huyện Tủa Chùa “ việc bán xăng dầu giá cao hơn so với giá thị trường và kém về chất lượng” là không có cơ sở. Sở Công Thương đề nghị người dân khi phát hiện các sự việc tương tự như trên hãy báo ngay với chính quyền địa phương sở tại hoặc với cơ quan Quản lý thị trường, Công an nơi gần nhất để được kịp thời ngăn chặn hành vi vi phạm, xử lý theo quy định của pháp luật.</t>
  </si>
  <si>
    <t>UBND tỉnh nhất trí với nội dung trả lời của đơn vị.</t>
  </si>
  <si>
    <t xml:space="preserve">UBND tỉnh nhất trí với nội dung trả lời của đơn vị và bổ sung ý kiến sau: Đề tháo gỡ khó khăn trong công tác bồi thường, GPMB thu hồi đất, chia đất sản xuất tại bản Hua Sin 1,2; UBND tỉnh đã tạm ứng nguồn vốn sự nghiệp của Đề án năm 2019 cho Chủ đầu tư để đẩy nhanh tiến độ thực hiện. </t>
  </si>
  <si>
    <t>UBND tỉnh cơ bản nhất trí với nối nội dung trả lời của đơn vị và có ý kiến bổ sung như sau: Vụ việc từ những năm 2002 đã quá lầu (17 năm), vụ việc là thỏa thuận dân sự giữa người dân và Công ty 246, trong trường hợp cần thiết các hộ dân có thể củng cố hồ sơ đề khởi kiện ra tòa theo quy định của pháp luật dân sự</t>
  </si>
  <si>
    <t>UBND tỉnh nhất trí với kết quả giải quyết và trả lời của Sở Kế hoạch và Đầu tư.</t>
  </si>
  <si>
    <t>Ngày 24/4/2019, Chính phủ ban hành Nghị định số 34/2019/NĐ-CP về sửa đổi, bổ sung một số quy định về cán bộ, công chức cấp xã và những người hoạt động không chuyên trách ở cấp xã, ở thôn, bản, tổ dân phố. Mặc dù chưa có Thông tư hướng dẫn của Bộ Nội vụ, nhưng để đảm bảo tổ chức hoạt động và chế độ chính sách cho các đối tượng điều chỉnh theo Nghị định số 34/2019/NĐ-CP, trong thời gian qua Sở Nội vụ đã phối hợp với Sở Tài chính, Sở Tư pháp, các Sở, ban, ngành có liên quan và UBND các huyện, thị xã, thành phố tham mưu cho UBND tỉnh, HĐND tỉnh triển khai thực hiện Nghị định số 34/2019/NĐ-CP theo hướng giảm số lượng đội ngũ cán bộ, công chức cấp xã, người hoạt động không chuyên trách cấp xã, ở thôn, bản, tổ dân phố. Đồng thời trên cơ sở mức khoán kinh phí của trung ương để tính toán tăng mức phụ cấp cho người hoạt động không chuyên trách cấp xã, ở thôn, bản, tổ dân phố trên địa bàn tỉnh. Ngày 26/8/2019, Hội đồng nhân dân tỉnh Điện Biên khóa XIV, kỳ họp thứ 11 đã thông qua Nghị quyết số 14/2019/NQ-HĐND Quy định số lượng, chức danh, mức phụ cấp đối với người hoạt động không chuyên trách ở cấp xã, ở thôn, bản, tổ dân phố; Mức khoán kinh phí hoạt động của các tổ chức chính trị - xã hội ở cấp xã; Mức bồi dưỡng người trực tiếp tham gia công việc của thôn, bản, tổ dân phố trên địa bàn tỉnh Điện Biên. Và được áp dụng từ ngày 01/01/2020. Nghị quyết đã quy định cụ thể số lượng, chức danh và mức phụ cấp đối với người hoạt động không chuyên trách ở thôn, bản, tổ dân phố, trong đó có chức danh Trưởng thôn, bản hoặc tổ trưởng tổ dân phố được hưởng mức phụ cấp cụ thể như sau: “…Trưởng thôn, bản hoặc tổ trưởng tổ dân phố được hưởng mức phụ cấp hệ số 1,4 so với mức lương cơ sở (đối với thôn, bản, đội có từ 350 hộ gia đình trở lên; thôn, bản, đội thuộc xã trọng điểm, phức tạp về an ninh - trật tự theo quyết định của cơ quan có thẩm quyền; thôn, bản, đội thuộc xã thuộc xã biên giới); hưởng mức phụ cấp hệ số 1,3 so với mức lương cơ sở (đối với những thôn, bản, tổ dân phố thuộc các xã, phường, thị trấn còn lại)” tăng 0,7-0,75 so với mức hiện hưởng.</t>
  </si>
  <si>
    <t>UBND tỉnh nhất trí với nội dung trả lời của đơn vị, yêu cầu Sở Công Thương xây dựng Kế hoạch hoàn thanh dứt điểm nội dung trong năm 2020</t>
  </si>
  <si>
    <t>Dự án đầu tư xây dựng cơ sở hạ tầng để đấu giá quyền sử dụng đất ở tại khu C13, phường Thanh Trường, thành phố Điện Biên Phủ do Sở Tài nguyên và Môi trường làm chủ đầu tư đã được Hội đồng nhân dân tỉnh phê duyệt chủ trương đầu tư tại Văn bản số 210/HĐND-KTNS ngày 20/9/2018; UBND tỉnh phê duyệt dự án đầu tư tại Quyết định số 841/QĐ-UBND ngày 09/9/2019. Sở Tài nguyên và Môi trường đã trình UBND tỉnh xin chủ trương ứng vốn của Quỹ phát triển đất tỉnh Điện Biên để thực hiện dự án; trình Sở kế hoạch và đầu tư, UBND tỉnh thẩm định, phê duyệt Kế hoạch lựa chọn nhà thầu dự án. Đồng thời, Sở đã tiến hành xây dựng tiến độ tổng thể thực hiện dự án phấn đấu khởi công, thi công  giai đoạn I dự án vào 01/12/2019 và hoàn thành giai đoạn I vào quý II/2020 và hoàn thành giai đoạn 2 dự án vào quý‎ IV/2020 theo Quyết định số 841/QĐ-UBND ngày 09/9/2019 của UBND tỉnh về phê duyệt dự án đầu tư. Tuy nhiên, hiện nay Dự án đầu tư xây dựng cơ sở hạ tầng để đấu giá quyền sử dụng đất ở tại khu C13, phường Thanh Trường, thành phố Điện Biên Phủ đã thay đổi mục tiêu đầu tư dự án là để bố trí tái định cư cho các hộ bị thu hồi đất để thực hiện Dự án nâng cấp cải tạo Cảng hàng không Điện Biên theo chủ trường của Ban Thường vụ Tỉnh ủy tại Thông báo số 876-TB/TU ngày 08/10/2019</t>
  </si>
  <si>
    <t>UBND tỉnh cơ bản nhất trí với nội dung trả lời của đơn vị.</t>
  </si>
  <si>
    <t>Tiếp thu ý kiến của cử tri. Thời gian tới, UBND tỉnh sẽ tiếp tục chỉ đạo các Sở, ngành, địa phương tổ chức triển khai thực hiện hiệu quả Kế hoạch cơ cấu lại ngành nông nghiệp tỉnh Điện Biên đến năm 2020 theo Kế hoạch số 2982/KH-UBND ngày 16/10/2018; Kế hoạch cơ cấu lại ngành nông nghiệp của các huyện, thị xã, thành phố; đồng thời tăng cường chỉ đạo tuyên truyền, phổ biến, tổ chức triển khai thực hiện các chính sách hiện có của Trung ương (Nghị định số 57/2018/NĐ-CP ngày 17/10/2019 của Chính phủ) và của tỉnh về hỗ trợ sản xuất nông nghiệp, nông thôn; đặc biệt là chính sách hỗ trợ phát triển sản xuất nông, lâm nghiệp thực hiện cơ cấu lại ngành nông nghiệp trên địa bàn tỉnh Điện Biên (Quyết định số 45/QĐ-UBND ngày 24/12/218); Quyết định số 748/QĐ-UBND ngày 02/8/2019 về phê duyệt Đề án hỗ trợ doanh nghiệp nhỏ và vừa trên địa bàn tỉnh Điện Biên giai đoạn 2019-2023,... Nhằm tạo điều kiện thuận lợi, khuyến khích các doanh nghiệp đầu tư vào nông nghiệp, nông thôn trên địa bàn tỉnh Điện Biên.  Ngoài ra, tỉnh tiếp tục tổ chức thực hiện tốt Quy chế phối hợp giữa UBND tỉnh và Hiệp hội Doanh nghiệp tỉnh Điện Biên và định kỳ tổ chức buổi làm việc với Hiệp hội; thông qua các kênh thông tin, quảng bá, xúc tiến thương mại,... để thu hút, kêu gọi doanh nghiệp đầu tư vào nông nghiệp của tỉnh, đặc biệt là đầu tư vào sản xuất, chế biến và tiêu thụ các sản phẩm nông nghiệp lợi thế của tỉnh (lúa gạo, cà phê, chè, trâu, bò,...); tiếp tục hướng dẫn, hỗ trợ các doanh nghiệp hoàn thiện các thủ tục đầu tư để sớm triển khai đầu tư vào nông nghiệp, nông thôn của tỉnh. Tăng cường nắm bắt, tháo gỡ khó khăn cho các dự án phát triển nông, lâm nghiệp đang triển khai đầu tư trên địa bàn tỉnh.</t>
  </si>
  <si>
    <t>Nội dung kiến nghị của cử tri, đã được Ban cán sự Đảng UBND tỉnh báo cáo xin chủ trương Ban Thường Vụ Tỉnh ủy; Thực hiện Thông báo số 877-TB/TU ngày 08/10/2019 của Ban Thường vụ Tỉnh ủy; UBND tỉnh đã ban hành văn bản số 3067/UBND-TH ngày 21/10/2019, giao các cơ quan của tỉnh tổ chức thực hiện, trong đó phương án xử lý từng trường hợp như sau: (1) Đối với Quyết định 1941/QĐ-UBND ngày 12/11/2003 (xây dựng các nhánh đường nội thị phường Tân Thanh và Him Lam trên địa bàn tổ 14, 15 phường Him Lam): Hiện tại, Sở Tài nguyên và Môi trường đang tổ chức rà soát cụ thể số thửa, diện tích đất của từng hộ gia đình cá nhân, lập hồ sơ địa chính để trình UBND tỉnh điều chỉnh diện tích đất bị thu hồi tại Quyết định số 1941/QĐ-UBND ngày 12/11/2003 theo quy định. (2) Đối với Quyết định số 266/QĐ-UBND ngày  29/3/1996 (Dự án San ủi mặt bằng bố trí công sở và quần cư quy hoạch tại địa bàn phường Him Lam): Hiện tại, Sở Tài nguyên và Môi trường đã tổ chức rà soát xong và hoàn thiện thủ tục trình UBND tỉnh hủy bỏ Quyết định số 266/QĐ-UB ngày 29 tháng 3 năm 1996 theo quy định. (3) Đối với Quyết định số 891/QĐ-UBND ngày 24/6/2003 (Dự án xây dựng đường nội thị vành đai II - Noong Bua): Hiện nay, Sở Tài nguyên và Môi trường đang tổ chức rà soát cụ thể từng thửa đất, diện tích đất của các hộ gia đình, cá nhân nằm ngoài phạm vi thu hồi đất để thực hiện Đường 60m và Dự án Hạ tầng kỹ thuật khung để trình UBND tỉnh hủy một phần thu hồi đất tại Quyết định số 891/QĐ-UBND ngày 24/6/2003 của UBND tỉnh. Yêu cầu Sở Tài nguyên và Môi trường xây dựng kế hoạch để giải quyết dứt điểm kiến nghị nêu trên trong Quý I năm 2020.</t>
  </si>
  <si>
    <t>Hiện nay, trên địa bàn tỉnh Điện Biên đã được đầu tư xây dựng một số tượng đài, bức phù điêu ở một số địa điểm có dấu tích lịch sử nhằm ghi lại những khoảnh khắc quân và dân ta chiến đấu và chiến thắng trong chiến dịch Điện Biên Phủ như “ Tượng đài Quyết chiến, quyết thắng”; “Tượng đài chiến thắng Điện Biên Phủ”; tượng đài “bộ đội kéo pháo bằng tay”; “Bức phù điêu đại cảnh miêu tả lại toàn bộ chiến dịch Điện Biên Phủ”. Tại Điện Biên hiện chưa có công trình tượng đài riêng về Đại tướng Võ Nguyên Giáp, việc xây dựng tượng đài Đại tướng Võ Nguyên Giáp là mong muốn không chỉ của cán bộ, chiến sỹ và nhân dân các dân tộc tỉnh Điện Biên, mà còn là sự mong đợi của đồng bào, nhân dân cả nước và của bạn bè, khách du lịch năm châu khi về thăm di tích quốc gia đặc biệt - Di tích lịch sử chiến trường Điện Biên Phủ. Tuy nhiên việc xây dựng Tượng đài Đại tướng Võ Nguyên Giáp phải được sự nhất trí của Bộ Chính trị, Chính phủ, cũng như các Bộ, ngành Trung ương có liên quan với nhiều quy trình, thủ tục và nguồn lực lớn để đầu tư; do vậy việc xây dựng Tượng đài Đại tướng Võ Nguyên Giáp tại Điện Biên cần phải xem xét đề xuất với Trung ương vào thời điểm phù hợp. Tại thời điểm hiện tại, tỉnh đang triển khai thực hiện nhiều nhiệm vụ chính trị cũng như thực hiện các quy hoạch, kế hoạch lớn, đặc biệt đang thực hiện các thủ tục để khởi công mở rộng, nâng cấp sân bay Điện Biên. Chính vì vậy, để đảm bảo thực hiện quy hoạch, xây dựng tượng đài Đại tướng Võ Nguyên Giáp đảm bảo đáp ứng được tâm tư nguyện vọng của nhân dân trong tỉnh, cũng như đảm bảo được sự ủng hộ của dư luận xã hội trong và ngoài nước, sẽ lựa chọn thời điểm phù hợp trong những giai đoạn tiếp theo để quy hoạch, xây dựng. Đề nghị Thường trực HĐND tỉnh, các Ban HĐND tỉnh, Tổ đại biểu và Đại biểu HĐND tỉnh thông tin, giải thích với cử tri và nhân dân, để cử tri và nhân dân chia sẻ với các khó khăn của tỉnh</t>
  </si>
  <si>
    <t>Theo quy hoạch tổng thể Dự án di dân tái định cư thủy điện Sơn La trên địa bàn tỉnh Điện Biên được phê duyệt với tổng mức đầu tư là 7.071,948 tỷ đồng. Đến nay tổng kế hoạch vốn đã bố trí đến nay 6.665/7.071,948 tỷ đồng, đạt 94% so với tổng mức đầu tư (đã bao gồm 19 tỷ theo Quyết định số 349a/QĐ-TTg ngày 28/3/2019 của Thủ tướng Chính phủ đã được UBND tỉnh giao tại Quyết định số 993/QĐ-UBND ngày 16/10/2019). Tổng kinh phí còn thiếu chưa được bố trí so với tổng mức đầu tư được duyệt là 406,948 tỷ đồng. Từ năm 2017 đến nay UBND tỉnh đã nhiều lần kiến nghị Chính phủ và các Bộ ngành Trung ương cân đối bố trí vốn cho tỉnh. Đến nay, Ủy ban Thường vụ Quốc hội đã có Nghị quyết số 791/NQ-UBTVQH14 ngày 18/10/2019 về việc bổ sung dự toán thu ngân sách nhà nước năm 2018 và phân bổ, sử dụng nguồn tăng thu ngân sách trung ương năm 2018, theo đó Dự án di dân, tái định cư thủy điện Sơn La trên địa bàn tỉnh Điện Biên sẽ được bố trí 200 tỷ. Sau khi Chính phủ, Bộ ngành Trung ương phân bổ vốn, UBND tỉnh sẽ chỉ đạo Sở, ngành tham mưu UBND tỉnh xem xét phân bổ vốn để tổ chức triển khai thực hiện theo quy định, trong đó ưu tiên bố trí cho các dự án đã hoàn thành. Đối với số vốn còn thiếu UBND tỉnh tiếp tục kiến nghị Trung ương xem xét cân đối bố trí bổ sung cho tỉnh</t>
  </si>
  <si>
    <t>Để sớm khắc phục, cải tạo môi trường và đóng cửa, Mỏ vàng xã Phì Nhừ theo quy định, ngày 05 tháng 6 năm 2019, UBND tỉnh tiếp tục có Văn bản số 1615/UBND-KTN chỉ đạo tăng cường công tác quản lý đảm bảo an ninh trật tự tại khu vực mỏ vàng bản Háng Trợ, xã Phì Nhừ, huyện Điện Biên Đông. Thực hiện ý kiến chỉ đạo của UBND tỉnh, Sở Tài nguyên và Môi trường đã phối hợp với Liên đoàn Địa chất Tây Bắc (Đơn vị tư vấn lập Đề án), UBND huyện Điện Biên Đông và UBND xã Phì Nhừ tiến hành khảo sát, đo vẽ hiện trạng ngoài thực địa tại điểm mỏ vàng bản Háng Trợ, xã Phì Nhừ và đã hoàn thiện Đề án đóng cửa mỏ khoáng sản trình UBND tỉnh xem xét phê duyệt tại Tờ trình số 283/TTr-STNMT ngày 16/10/2019. Hiện tại, UBND tỉnh đang xem xét giải quyết theo quy định</t>
  </si>
  <si>
    <t>Hằng năm nguồn vốn quỹ bảo trì đường bộ được bố trí để thực hiện công tác duy tu bảo dưỡng, đảm bảo giao thông trên các tuyến Quốc lộ, Tỉnh lộ… Tuy nhiên nguồn kinh phí từ quỹ còn hạn hẹp, trong khi nhu cầu duy tu, bảo dưỡng trên địa bàn toàn tỉnh quá lớn; Vì vậy nguồn vốn quỹ bảo trì đường bộ được ưu tiên phân bổ cho các dự án có tính cấp bách, cho các tuyến Quốc lộ và tỉnh lộ phục vụ đảm bảo giao thông thông suốt. Các tuyến đường huyện sẽ được bố trí kinh phí từ nguồn quỹ bảo trì cho các tuyến có nhu cầu cấp thiết.</t>
  </si>
  <si>
    <t>Tại buổi làm việc tại thành phố Sơn La ngày 28/8/2019, Sở Xây dựng tỉnh Sơn La đã cung cấp thông tin về dự án Nghĩa trang nhân dân thành phố Sơn La với quy mô diện tích khoảng 40ha, tại khu vực bản Phiêng Khá, bản Buổn, phường Chiềng Cơi, thành phố Sơn La, tỉnh Sơn La đã được Thường trực Tỉnh ủy, Thường trực HĐND tỉnh đã thông qua chủ trương đầu tư. Khi Nghĩa trang nhân dân thành phố Sơn La đi vào hoạt động sẽ đáp ứng nhu cầu về các dịch vụ tang lễ văn minh hiện đại, bao gồm các loại hình dịch vụ hỏa táng cho nhân dân trên địa bàn và các vùng lân cận (trong đó có tỉnh Điện Biên)</t>
  </si>
  <si>
    <t>UBND tỉnh nhất trí với nội dung giải quyết và trả lời của đơn vị</t>
  </si>
  <si>
    <t>UBND tỉnh có ý kiến bổ sung như sau: Yêu cầu Sở Văn hóa Thể thao và Du lịch đưa ra giải pháp khắc phục theo đúng  quy định của pháp luật và các chỉ đạo của UBND tỉnh tại các văn bản số 3091/UBND-KGVX ngày 24/10/2019 và văn bản số 3239/UBND-TH ngày 06/11/2019</t>
  </si>
  <si>
    <t>Trên cơ sở Quyết định số 199/QĐ-UBND ngày 07/02/2018 của UBND huyện Mường Nhé về việc Phê duyệt phương án giao đất, lập hồ sơ địa chính và cấp GCNQSD đất, quyền sở hữu nhà ở và tài sản khác gắn liền với đất cho các hộ gia đình thuộc Phương án sắp xếp, ổn định dân cư, phát triển kinh tế xã hội, bảo đảm quốc phòng an ninh bản Húi To 1 và Húi To 2, xã Chung Chải, huyện Mường Nhé; Sở Nông nghiệp và Phát triển nông thôn đã chỉ đạo Chi cục PTNT triển khai thực hiện, tạm chia và giao thực địa được 24/59 thửa đất ở cho các hộ dân thuộc bản Húi To 1 và Húi To 2, xã Chung Chải, huyện Mường Nhé. Nguyên nhân chậm tiến độ: Một số hộ dân thuộc danh sách sắp xếp tại 02 điểm bản chưa di chuyển về đúng vùng quy hoạch đất ở theo phương án (đặc biệt là ở bản Húi To 2). Một số hộ đã di chuyển về vùng quy hoạch nhưng chọn vị trí nhà ở quá cao, không thể bảo đảm việc cung cấp nước từ công trình nước của bản cho hộ những hộ này. Ngoài ra, trên vùng quy hoạch đất ở của 02 bản nêu trên liên tục phát sinh các tranh chấp (chủ yếu là do các hộ không thuộc danh sách sắp xếp của 02 bản), gây khó khăn dẫn tới chậm tiến độ đo đạc của đơn vị được giao chủ trì thực hiện. Về thời hạn giải quyết: Hiện nay, phương án sắp xếp ổn định dân cư, phát triển kinh tế - xã hội, bảo đảm quốc phòng - an ninh điểm bản Húi To 1 và Húi To 2, xã Chung Chải, huyện Mường Nhé đang được đơn vị chủ trì trình cấp có thẩm quyền xem xét, điều chỉnh và bổ sung; trong đó có cả việc điều chỉnh phương án giao đất cho hộ dân. Vì vậy, ngay sau khi phương án sắp xếp của 02 bản này được Sở Kế hoạch và Đầu tư thẩm định, trình Ủy ban nhân dân tỉnh quyết định điều chỉnh, bổ sung; đơn vị Chủ đầu tư sẽ đẩy nhanh tiến độ đo đạc và giao đất cho các hộ dân</t>
  </si>
  <si>
    <t>(1) Đối với nội dung: tiếp tục đẩy mạnh công tác phòng, chống tham nhũng, lãng phí và công khai, minh bạch việc xử lý vụ việc cũng như cán bộ vi phạm để củng cố lòng tin cho nhân dân, UBND tỉnh trả lời như sau: Công tác phòng, chống tham nhũng, lãng phí đã được UBND tỉnh chỉ đạo thường xuyên, nghiêm túc, đồng bộ theo quy định Luật Phòng, chống tham nhũng, Luật thực hành tiết kiệm, chống lãng phí và nội dung chỉ đạo, điều hành của Chính phủ, Bộ ngành Trung ương, Tỉnh ủy. Việc công khai, minh bạch trong hoạt động của các cơ quan, tổ chức chỉ đạo thực hiện nghiêm túc đảm bảo quy định trong đó có công khai việc xử lý các vụ việc tham nhũng cũng như cán bộ vi phạm để củng cố lòng tin cho nhân dân, cụ thể: cung cấp thông tin cho các cơ quan đài, báo để thông tin cho quần chúng nhân dân biết về kết quả xử lý cán bộ, đảng viên vi phạm (huyện Nậm Pồ, huyện Mường Nhé). (2) Đối với nội dung: quan tâm động viên kịp thời đến đội ngũ nhà báo thuộc tỉnh có nhiều đóng góp trong công tác phòng chống tham nhũng, lãng phí: UBND tỉnh tiếp thu ý kiến tham gia của cử tri và tiếp tục chỉ đạo các cơ quan chuyên môn căn cứ quy định pháp luật Phòng, chống tham nhũng và quy định pháp luật về thi đua, Khen thưởng đề xuất, tham mưu UBND tỉnh xem xét khen thưởng đối với các tập thể, cá nhân có nhiều thành tích trong công tác phòng, chống tham nhũng, lãng phí đặc biệt đội ngũ phóng viên tham gia đưa tin, phản ánh công tác phòng, chống tham nhũng.</t>
  </si>
  <si>
    <t>Thực hiện Nghị quyết số 18-NQ/TW ngày 25/10/2017 nghị quyết Hội nghị lần thứ 6 Ban Chấp hành Trung ương khóa XII “Một số vấn đề tiếp tục đổi mới tổ chức bộ máy của hệ thống chính trị tinh gọn, hoạt động hiệu lực, hiệu quả”. Sở Nội vụ đã nghiên cứu, rà soát, tính toán và xây dựng phương án dự kiến mở rộng thị xã Mường Lay để đảm bảo diện tích tự nhiên và quy mô dân số theo quy định và đảm bảo theo Đồ án quy hoạch vùng tỉnh Điện Biên đến năm 2035, tầm nhìn đến năm 2050 đã được cấp có thẩm quyền phê duyệt. Tuy nhiên theo Khoản 2 Điều 2 Nghị quyết số 1211/2016/2019/UBTVQH13 ngày 25/5/2016, các quy định về việc sắp xếp các đơn vị hành chính cấp huyện, cấp xã trong giai đoạn 2019-2021 quy định “Sau khi sắp xếp các đơn vị hành chính cấp huyện, cấp xã thì các đơn vị hành chính được sắp xếp phải đạt tiêu chuẩn về diện tích tự nhiên, quy mô dân số theo quy định tại Nghị quyết số 1211/2016/UBTVQH13, trừ trường hợp nhập từ 03 đơn vị hành chính cùng cấp trở lên hoặc nhập 02 đơn vị hành chính cùng cấp nhưng do có yếu tố đặc thù mà không thể nhập thêm đơn vị hành chính khác liền kề”. Vì vậy phương án điều chỉnh, mở rộng địa giới hành chính thị xã Mường Lay là rất khó thực hiện.</t>
  </si>
  <si>
    <t>UBND tỉnh  nhất trí với kết quả giải quyết và trả lời của UBND huyện Mường Nhé</t>
  </si>
  <si>
    <t>Nội dung này đã được Sở Giao thông vận tải trả lời tại văn bản số 2500/SGTVT-KT&amp;QLGT ngày 28/10/2019 theo đó, dự án đã hoàn thành đưa vào khai thác sử dụng từ tháng 7 năm 2019</t>
  </si>
  <si>
    <t>Đã được UBND huyện Điện Biên Đông giải quyết và trả lời tại Báo cáo số 313/BC-UBND ngày 31/10/2019, theo đó Đài phát thanh tại Trung tâm xã và hệ thống loa đến các bản đã được đầu tư và đưa vào sử dụng</t>
  </si>
  <si>
    <t>Căn cứ Đề án thực hiện Chính sách đặc thù hỗ trợ phát phát triển kinh tế - xã hội vùng dân tộc thiểu số và miền núi giai đoạn 2017-2020 đã được Chính phủ phê duyệt tại Quyết định số 2085/QĐ-TTg ngày 31/10/2016, UBND tỉnh phê duyệt Đề án tại tỉnh Điện Biên tại Quyết định số 1250/QĐ-UBND ngày 28/12/2018. Tuy nhiên, việc tổ chức thực hiện phụ thuộc vào nguồn vốn từ Ngân sách Trung ương (cho đến nay tỉnh vẫn chưa được phân bổ); đề nghị Thường trực HĐND tỉnh, các Ban HĐND tỉnh, Tổ đại biểu HĐND tỉnh thông tin đến cử tri, để cử tri hiểu và chia sẻ khó khăn cùng tỉnh.</t>
  </si>
  <si>
    <t xml:space="preserve"> Kết quả giải quyết vướng mắc trong tranh chấp đất đai giữa xã Chiềng Sơ, huyện Điện Biên Đông và xã Pú Bẩu, xã Pó Sinh, huyện Sông Mã tỉnh Sơn La đã cơ bản hoàn thành và thông tin đến cử tri từ kỳ họp trước; chỉ còn lại trường hợp hộ gia đình, cá nhân của bản Nà Niêng, xã Pó Sinh, huyện Sông Mã, đã tự ý cải tạo, san ủi đất nương rẫy thành mặt bằng nền nhà và đã dựng 01 nhà ở trên địa giới hành chính của xã Chiềng Sơ, huyện Điện Biên Đông, tỉnh Điện Biên. UBND xã Chiềng Sơ, huyện Điện Biên Đông đã phối hợp với UBND xã Pó Sinh, huyện Sông Mã thành lập tổ công tác, tổ chức tuyên truyền, vận động nhân dân; đồng thời UBND xã Chiềng Sơ đã ban hành Thông báo số 32a/TB-UBND ngày 20/8/2019 gửi Trưởng Bản, Bí thư chi bộ bản Pắc Ma, Nà Niêng và UBND xã Pó Sinh huyện Sông Mã; hộ gia định ông Lò Văn Dượng phải tháo dỡ và di chuyển nhà ở ra khỏi phần đất của xã Chiềng Sơ huyện Điện Biên Đông</t>
  </si>
  <si>
    <t>Nội dung này đã được UBND tỉnh trả lời đầy đủ  rất cụ thể tại Báo cáo số 148/BC-UBND ngày 25/5/2019 về kết quả giải quyết và trả lời kiến nghị của cử tri trước và sau kỳ họp thứ 9, HĐND tỉnh khóa XIV, trong đó Vấn đề xây dựng và tạo quỹ đất đầu tư xây dựng công việc cây xanh; công viên, khu vui chơi công cộng luôn được quan tâm, chỉ đạo, nghiên cứu kỹ lưỡng trong các đồ án quy hoạch đô thị trên địa bàn tỉnh nói chung và thành phố Điện Biên Phủ nói riêng. Trong đó quy hoạch chung xây dựng thành phố Điện Biên Phủ tỉnh Điện Biên đến năm 2030 tầm nhìn 2050 và các quy hoạch phân khu, quy hoạch chi tiết được duyệt đã dành tỷ lệ quỹ đất phù hợp để xây dựng công viên cây xanh, quảng trường, khu vui chơi công cộng. Việc đầu tư xây dựng theo quy hoạch đô thị được duyệt phụ thuộc vào điều kiện kinh tế - xã hội, khả năng huy động và cân đối nguồn lực đầu tư; trong thời gian vừa qua mặc dù Tỉnh ủy, HĐND tỉnh, UBND tỉnh đã đưa ra nhiều giải pháp để thu hút đầu tư từ các thành phần kinh tế, nhưng vẫn chưa đáp ứng được nhu cầu. Vì vậy, tùy thuộc vào điều kiện kinh tế - xã hội của từng giai đoạn, Tỉnh ủy, HĐND tỉnh, UBND tỉnh sẽ quyết định đầu tư xây dựng công viên cây xanh, khu vui chơi công cộng theo quy hoạch để phục vụ nhu cầu của nhân dân. Đề nghị Thường trực HĐND tỉnh, các Ban HĐND tỉnh, Tổ đại biểu và Đại biểu HĐND tỉnh tiếp tục thông tin, giải thích đến cử tri, để cử tri hiểu.</t>
  </si>
  <si>
    <t>Sở Y tế đã trả lời tại Báo cáo số 436/BC-SYT ngày 02/10/2019, trong đó việc đầu tư xây dựng trạm y tế xã Mường Lói đang được đầu tư xây dựng đồng bộ từ nguồn vốn Chương trình mục tiêu hỗ trợ ngành Y tế do EU tài trợ</t>
  </si>
  <si>
    <t>Nội dung này đã được UBND huyện Tủa Chùa trả lời tại Báo cáo số 344/BC-UBND ngày 30/10/2019, trong đó Tuyến đường giao thông đến trung tâm sã Huổi Só đã nằm trong danh mục các Dự án đầu tư thuộc Đề án ổn định dân cư, phát triển kinh tế - xã hội vùng tái định cư thủy điện Sơn La, hiện tại đang chờ phân bổ vốn từ Trung ương để tổ chức triển khai; đối với hạng mục phụ trợ cho khu di tích Hang động Pê Răng Ky, trong quá trình rà soát, xây dựng Kế hoạch trung hạn 2021-2025 sẽ xem xét, đề xuất đầu tư nội dung này</t>
  </si>
  <si>
    <t>Nội dung này đã được UBND thành phố ĐBP trả lời tại Báo cáo số 351/BC-UBND ngày 17/10/2019, UBND tỉnh nhất trí với nội dung trả lời của UBND thành phố. Đề nghị Thường trực HĐND tỉnh, các Ban HĐND tỉnh, Tổ đại biểu và đại biểu HĐND tỉnh thông tin thêm tới cử tri được biết, theo quy định tại Điều 59 Luật Quy hoạch năm 2017  thì không được phép lập quy hoạch riêng cho khu giết mổ, thu mua phế liệu do các Quy hoạch về đầu tư phát triển hàng hóa, dịch vụ, sản phẩm cụ thể, ấn định khối lượng, số lượng hàng hóa, dịch vụ, sản phẩm được sản xuất, tiêu thụ đã bị bãi bỏ; việc xử lý các vi phạm của các đối tượng này căn cứ vào các quy định của pháp luật về môi trường, an toàn cháy nổ, trật tự đô thị và do Chính quyền địa phương tổ chức thực hiện.</t>
  </si>
  <si>
    <t>2504/BCH-TTr ngày 08/11/2019</t>
  </si>
  <si>
    <t>UBND tỉnh yêu cầu Bộ chỉ huy quân sự tỉnh phối hợp với UBND huyện Điện Biên tiếp tục giải quyết kiến nghị cử tri theo quy định và gửi báo cáo kết quả với Thường trực HĐND tỉnh để thông tin đến cử tri</t>
  </si>
  <si>
    <r>
      <t xml:space="preserve">Trong những năm qua, thực hiện chỉ đạo của Chính phủ, Bộ Y tế, y tế cơ sở của tỉnh Điện Biên đã được củng cố, kiện toàn hệ thống tổ chức và đội ngũ cán bộ; quan tâm đầu tư, nâng cấp về cơ sở vật chất và trang thiết bị; nâng cao trình độ cho đội ngũ y, bác sĩ ở các chuyên ngành và bậc học; triển khai thực hiện có hiệu quả các chính sách đối với cán bộ y tế theo điều kiện của tỉnh. Các bệnh viện tuyến huyện thực hiện các danh mục kỹ thuật, phẫu thuật cấp cứu, các kỹ thuật chẩn đoán và điều trị theo phân tuyến chuyên môn của Bộ Y tế cơ bản đáp ứng nhu cầu của người dân trên địa bàn; Tuyến y tế xã, bản đã thực hiện được công tác chăm sóc sức khỏe ban đầu, góp phần quan trọng làm giảm quá tải của các bệnh viện tuyến trên. Qua đó, các chỉ số sức khỏe được cải thiện, nhân dân được tiếp cận với các dịch vụ y tế có chất lượng ngày càng cao. Tuy nhiên, bên cạnh những kết quả đã đạt được ở trên, tổ chức mạng lưới y tế của tỉnh, nhất là tuyến y tế cơ sở còn có những hạn chế về quản lý nhà nước, bất cập về biên chế, thành phần và cơ cấu cán bộ; Thiếu bác sĩ chuyên khoa sâu, kỹ thuật viên tại tuyến tỉnh, huyện; Thiếu biên chế so với nhu cầu; Chất lượng nguồn nhân lực còn hạn chế về chuyên môn, quản lý; Cơ sở hạ tầng của một số cơ sở y tế chưa được quan tâm đầu tư đã ảnh hưởng đến việc triển khai các dịch vụ y tế. </t>
    </r>
    <r>
      <rPr>
        <b/>
        <sz val="8"/>
        <rFont val="Times New Roman"/>
        <family val="1"/>
      </rPr>
      <t>Riêng đối với Bệnh viện đa khoa huyện Mường nhé: (1)</t>
    </r>
    <r>
      <rPr>
        <sz val="8"/>
        <rFont val="Times New Roman"/>
        <family val="1"/>
      </rPr>
      <t xml:space="preserve"> Về cơ sở vật chất, trang thiết bị: Bệnh viện đa khoa huyện được xây mới đồng bộ với quy mô 50 giường bệnh theo quy định của Bộ Y tế và đưa vào sử dụng từ tháng 10/2010. Song song với việc đầu tư cơ sở vật chất, hàng năm ngành đã bổ sung nhân lực phù hợp với vị trí việc làm; chỉ đạo đơn vị chủ động xây dựng và thực hiện kế hoạch đào tạo và phát triển nguồn nhân lực; rà soát và bổ sung các trang thiết bị thiết yếu; đảm bảo cung cấp đầy đủ kịp thời thuốc, vật tư, hóa chất cho công tác khám chữa bệnh, phòng chống dịch bệnh nhằm thực hiện ngày càng tốt hơn công tác chăm sóc sức khỏe nhân dân trên địa bàn. </t>
    </r>
    <r>
      <rPr>
        <b/>
        <sz val="8"/>
        <rFont val="Times New Roman"/>
        <family val="1"/>
      </rPr>
      <t>(2)</t>
    </r>
    <r>
      <rPr>
        <sz val="8"/>
        <rFont val="Times New Roman"/>
        <family val="1"/>
      </rPr>
      <t xml:space="preserve"> Về nhân lực: Tính đến tháng 9 năm 2019, Bệnh viện có 57 cán bộ, cụ thể: 19 bác sỹ (07 chuyên khoa cấp I: 02 Nội, 01 Nhi, 01 Ngoại, 01 Sản, 01 Gây mê, 01 Hồi sức cấp cứu; 02 định hướng về Răng hàm mặt, Tai mũi họng; 10 bác sỹ đa khoa); 15 Điều dưỡng (04 đại học, 02 cao đẳng, 09 trung cấp); 07 Dược (03 đại học, 04 cao đẳng); 04 Hộ sinh (01 đại học, 03 trung cấp); 04 Kỹ thuật viên xét nghiệm (03 cao đẳng, 01 trung cấp); 03 Y sĩ (01 Y học cổ truyền, 01 định hướng gây mê, 01 định hướng X-Quang). </t>
    </r>
    <r>
      <rPr>
        <b/>
        <sz val="8"/>
        <rFont val="Times New Roman"/>
        <family val="1"/>
      </rPr>
      <t>(3)</t>
    </r>
    <r>
      <rPr>
        <sz val="8"/>
        <rFont val="Times New Roman"/>
        <family val="1"/>
      </rPr>
      <t xml:space="preserve"> Về đào tạo và phát triển nguồn nhân lực: Để tiếp tục nâng cao trình độ chuyên môn cho cán bộ y tế của Mường Nhé giai đoạn 2016-2020, hằng năm Sở Y tế đã cử 1-2 bác sỹ đi học các chuyên khoa sâu sau đại học; 1-2 cán bộ đi học đại học; 10-12 lượt cán bộ đi đào tạo lại, đào tạo nâng cao; trên 20 lượt cán bộ đi tập huấn chuyên môn tại tỉnh và các bệnh viện tuyến Trung ương về các chuyên ngành. (4) Ngành đã chỉ đạo các đơn vị tổ chức thực hiện hiệu quả Đề án 1816 của Bộ Y tế, về việc tăng cường cán bộ cho y tế cơ sở. Cụ thể: Căn cứ vào nhu cầu cần tăng cường cán bộ chuyên môn của tuyến tỉnh cho TTYT huyện Mường Nhé, hàng năm Ngành đã cử 2-3 lượt bác sỹ, dược sỹ, cán bộ chuyên khoa (thuộc các lĩnh vực: ngoại, sản, hồi sức, dược, y tế dự phòng ...) của các bệnh viện tuyến tỉnh, các trung tâm chuyên khoa tuyến tỉnh và Trung tâm Y tế huyện Mường Chà tăng cường, hỗ trợ chuyên môn cho TTYT huyện Mường Nhé. Như vậy, với hiện trạng về nhân lực, cơ sở vật chất và trang thiết bị, thuốc thiết yếu như trên, Bệnh viện đa khoa huyện Mường nhé đã cơ bản thực hiện được các danh mục kỹ thuật theo phân tuyến chuyên môn của Bộ Y tế quy định. Tiếp thu ý kiến, kiến nghị của cử tri, trong thời gian tới ngành Y tế tiếp tục chỉ đạo TTYT huyện Mường Nhé nói riêng và các đơn vị y tế trực thuộc ngành nói chung: Đẩy mạnh công tác đào tạo và phát triển nguồn nhân lực theo kế hoạch hàng năm và giai đoạn, tập trung đào tạo chuyên khoa sâu, đào tạo nâng cao và đào tạo lại cho y tế tuyến cơ sở; triển khai thực hiện hiệu quả Đề án 1816 của Bộ Y tế; hàng năm rà soát để bổ sung kịp thời về nhân lực theo vị trí việc làm, cơ sở vật chất, trang thiết bị thiết yếu; cung cấp đầy đủ kịp thời thuốc thiết yếu nhằm thực hiện ngày càng hiệu quả công tác chăm sóc và bảo vệ sức khỏe nhân dân trong tình hình mới.</t>
    </r>
  </si>
  <si>
    <t>Trong quá trình thực hiện dự án, công tác bồi thường, hỗ trợ khi Nhà nước thu hồi đất gặp nhiều khó khăn, thời gian kéo dài, do một số hộ dân có đất bị thu hồi không nhất trí phương án đền bù. Trường Cao đẳng nghề Điện Biên - Chủ đầu tư đã tích cực chủ động, phối hợp chặt chẽ với chính quyền địa phương và các đơn vị liên quan đến từng hộ dân có đất bị thu hồi vận động, phân tích và giải thích, cho đến nay nhân dân đã đồng tình nhất trí và UBND thành phố Điện Biên Phủ đã có các Quyết định về việc phê duyệt phương án, dự toán kinh phí bồi thường hỗ trợ khi Nhà nước thu hồi đất để thực hiện dự án. Về kinh phí thực hiện: Dự án Đường vào trường dạy nghề tỉnh Điện Biên đã được cấp kinh phí năm 2017 và năm 2018, các hạng mục hoàn thành đã nghiệm thu thanh toán và đã thực hiện giải ngân hết nguồn kinh phí cấp của năm 2017 và 2018, tuy nhiên, nguồn kinh phí năm 2019 chưa được cấp để thực hiện phần còn lại của dự án. Năm 2019, nguồn kinh phí bồi thường, hỗ trợ khi Nhà nước thu hồi đất đã được UBND thành phố Điện Biên Phủ quan tâm bố trí, Phòng Tài chính - Kế hoạch thành phố đang thực hiện các thủ tục chuyển cho chủ đầu tư. Hiện tại số kinh phí trên chưa được chuyển về, do vậy trước mắt chưa thực hiện chi trả cho các hộ dân liên quan dự án để giải phóng mặt bằng</t>
  </si>
  <si>
    <t>UBND tỉnh có ý kiến bổ sung như sau: Tiến độ triển khai thực hiện dự án đầu tư cơ sở hạ tầng để đấu giá quyền sử dụng đất ở tại tổ dân phố 19, phường Him Lam là khá chậm so với yêu cầu, ngoài nguyên nhân do nguồn vốn mới bố trí 2/63 tỷ đồng, thì nguyên nhân chủ yếu là chủ quan, thiếu sâu sát trong thực hiện trách nhiệm của Chủ đầu tư; UBND tỉnh yêu cầu Sở Tài nguyên và Môi trường tiếp thu kiến nghị của cử tri, xây dựng kế hoạch chi tiết trong đó đưa ra các giải pháp để đẩy nhanh tiến độ của dự án.</t>
  </si>
  <si>
    <t>Dự án đầu tư xây dựng Nghĩa trang nhân dân Thị xã Mường Lay đã được UBND tỉnh ghi danh mục và dự kiến đầu tư trong kế hoạch đầu tư công trung hạn nguồn ngân sách địa phương giai đoạn 2016-2020; hiện nay đã hoàn thành phương án quy hoạch xây dựng dự án; ngày 10/5/2019, Sở Kế hoạch và Đầu tư đã có văn bản trình Ban Cán sự Đảng UBND tỉnh, để báo cáo Ban Thường vụ Tỉnh ủy thông qua và chỉ đạo thực hiện đầu tư xây dựng. Do khó khăn, vướng mắc trong quá trình lựa chọn địa điểm và tiến độ chuẩn bị đầu tư dự án chậm không đảm bảo yêu cầu khởi công mới trong giai đoạn 2016-2020; mặt khác để nâng cao hiểu quả quản lý, sử dụng nguồn vốn, tập trung nguồn lực cho các dự án cần cấp, các dự án đảm bảo các điều kiện về thủ tục theo thứ tự ưu tiên, tiêu chí, nguyên tắc quy định và các dự án trọng điểm có sức lan tỏa lớn cho phát triển kinh tế - xã hội của tỉnh nên trong quá trình rà soát Sở kế hoạch và Đầu tư đã đề xuất HĐND tỉnh, UBND tỉnh đưa dự án ra khỏi danh mục đầu tư công trung hạn giai đoạn 2016-2020. Trong kế hoạch đầu tư công trung hạn giai đoạn 2021-2025, Sở Kế hoạch và Đầu tư sẽ tham mưu UBND tỉnh ưu tiên cân đối để đầu tư dự án. Kiến nghị HĐND các cấp, UBND thị xã Mường Lay, các cơ quan chức năng, đại biểu HĐND các cấp thông tin đến cử tri, nhân dân được biết; đồng thời đề nghị UBND thị xã Mường Lay chủ động phối hợp với Sở Kế hoạch và Đầu tư, các cơ quan chức năng trong việc xây dựng kế hoạch, chuẩn bị và triển khai các thủ tục cần thiết để sớm thực hiện đầu tư dự án trong kế hoạch đầu tư trong giai đoạn 2021-2025 đáp ứng nhu cầu, nguyện vọng của nhân dân thị xã Mường Lay trong thời gian sớm nhất</t>
  </si>
  <si>
    <t xml:space="preserve">Dự án Sửa chữa hư hỏng nền, mặt đường, bổ sung rãnh dọc và hệ thống ATGT trên QL.12 đoạn Km194+631 - Km203+452, tỉnh Điện Biên đã được Bộ GTVT và Tổng cục Đường bộ Việt Nam bố trí kinh phí thực hiện và hoàn thành đưa vào sử dụng từ năm 2018, trong đó nâng cấp mặt đường từ đá dăm láng nhựa lên thành mặt đường bê tông nhựa, sửa chữa bổ sung công trình thoát nước, hệ thống an toàn giao thông… tuy nhiên do kinh phí đầu tư còn hạn chế một số đoạn vẫn chưa được bố trí thiết kế rãnh thoát nước (trong đó có đoạn qua xã Thanh Chăn đến xã Thanh Yên chưa được xây dựng), Sở GTVT tiếp thu ý kiến của Cử tri xã Thanh Chăn, huyện Điện Biên và báo cáo Bộ GTVT; Tổng cục Đường bộ Việt Nam tiếp tục quan tâm bố trí kinh phí đầu tư xây dựng trong thời gian tới.  Về thông báo cost quy hoạch, đề nghị cử tri liên hệ với địa phương xem quy hoạch nông thôn mới để xây dựng cho phù hợp
</t>
  </si>
  <si>
    <t>Trong những năm qua, Tỉnh ủy, HĐND, UBND tỉnh đã tập trung quán triệt, ban hành nhiều Văn bản chỉ đạo các cơ quan, ban, ngành, địa phương trong thực hiện phát triển đội ngũ cán bộ trẻ, cán bộ có năng lực, cụ thể: Hướng dẫn số 04-HD/BTCTU ngày 02/5/2013 của Ban Tổ chức Tỉnh ủy về công tác quy hoạch cán bộ lãnh đạo, quản lý (trong đó phấn đấu tỷ lệ cán bộ trẻ có độ tuổi dưới 40 không thấp hơn 15%); Chỉ thị số 09/CT-UBND ngày 08/10/2018 của UBND tỉnh về việc tăng cường quản lý công tác đào tạo, bồi dưỡng cán bộ,công chức, viên chức thuộc các cơ quan, đơn vị tỉnh Điện Biên; Văn bản số 3045/UBND-NC ngày 22/10/2018 của UBND tỉnh về việc triển khai thực hiện Chỉ thị số 28/CT-TTg ngày 18/9/2018 của Thủ tướng Chính phủ về đẩy mạnh bồi dưỡng trước khi bổ nhiệm chức vụ lãnh đạo, quản lý; Kế hoạch số 1155/KH-UBND ngày 25/4/2019 của UBND tỉnh về triển khai thực hiện Nghị quyết số 26-NQ/TW ngày 19/5/2018 của Ban Chấp hành Trung ương khóa XII, Nghị quyết số 132/NQ-CP ngày 24/10/2018 của Chính phủ và Kế hoạch số 49-KH/TU ngày 01/10/2018 của Ban Thường vụ Tỉnh ủy về tập trung xây dựng đội ngũ cán bộ các cấp, nhất là cấp chiến lược, đủ phẩm chất, năng lực và uy tín, ngang tầm nhiệm vụ. Các cơ quan, đơn vị của tỉnh đã chủ động rà soát đội ngũ cán bộ, công chức, viên chức thuộc thẩm quyền quản lý, quan tâm phát triển đội ngũ cán bộ trẻ, cán bộ có năng lực ngay từ khâu quy hoạch; ưu tiên đào tạo, bồi dưỡng; tạo điều kiện cho đội ngũ cán bộ trẻ, cán bộ bộ có năng lực nâng cao trình độ chuyên môn, nghiệp vụ đồng thời cũng tạo động lực cho đội ngũ này rèn luyện, cống hiến sức lực, trí tuệ trong hoạt động công vụ. Trong thời gian tới, UBND tỉnh sẽ tiếp tục chỉ đạo các cơ quan, đơn vị liên quan tổ chức triển khai các quy định, hướng dẫn của Trung ương trong công tác phát triển đội ngũ cán bộ trẻ, cán bộ có năng lực, tạo điều kiện cho đội ngũ này cống hiến sức lực, trí tuệ để góp phần xây dựng và phát triển tỉnh Điện Biên trong nhiệm kỳ 2020-2025 và các năm tiếp theo.</t>
  </si>
  <si>
    <t>1541/BC-SNV ngày 14/10/2019</t>
  </si>
  <si>
    <t xml:space="preserve">Thực hiện các quy định, hướng dẫn của Trung ương, của tỉnh về công tác cán bộ, trong những năm qua, Tỉnh ủy, UBND tỉnh, các cơ quan thuộc tỉnh đã lãnh đạo, chỉ đạo công tác cán bộ. Việc đánh giá cán bộ hàng năm, bổ nhiệm cán bộ và giới thiệu cán bộ ứng cử các chức danh lãnh đạo, quản lý đã được tỉnh thực hiện theo đúng các quy định của Đảng, Nhà nước và của Tỉnh, đảm bảo khách quan, dân chủ, đúng quy trình, đúng quy định hiện hành. Trong quá trình đề bạt, bổ nhiệm, bổ nhiệm lại luôn chú trọng đến tiêu chuẩn chức danh của cán bộ, công chức được bổ nhiệm theo đúng quy định hiện hành, không giới thiệu, đề bạt, bổ nhiệm cán bộ, công chức có uy tín thấp, đang trong thời gian bị xem xét kỷ luật. Công tác cán bộ, đặc biệt là công tác đánh giá, quy hoạch, bổ nhiệm, giới thiệu cán bộ ứng cử là nhiệm vụ hết sức quan trọng, nhạy cảm được cử tri và nhân dân quan tâm. Trong thời gian qua, Tỉnh ủy, Ban Cán sự Đảng UBND tỉnh đã lãnh đạo, chỉ đạo tăng cường thanh tra, kiểm tra; chỉ đạo các cơ quan, thực hiện tự kiểm tra, rà soát về tiêu chuẩn, điều kiện, quy trình quy hoạch, luân chuyển, điều động, bổ nhiệm, bổ nhiệm lại, giới thiệu ứng cử các chức danh lãnh đạo, quản lý để kịp thời phát hiện và xử lý đối với những trường hợp chưa thực hiện đúng quy định, không để những trường hợp đang bị kỷ luật, uy tín thấp, năng lực hạn chế được bổ nhiệm, giới thiệu ứng cử. </t>
  </si>
  <si>
    <t>(Kèm theo Báo cáo số 332 /BC-UBND của UBND tỉnh Điện Biên ngày 14 tháng 11 năm 2019)</t>
  </si>
  <si>
    <t>(Kèm theo Báo cáo số 332/BC-UBND của UBND tỉnh Điện Biên ngày 14 tháng 11 năm 2019)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</si>
</sst>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1">
    <font>
      <sz val="11"/>
      <color theme="1"/>
      <name val="Calibri"/>
      <family val="2"/>
    </font>
    <font>
      <sz val="11"/>
      <color indexed="8"/>
      <name val="Arial"/>
      <family val="2"/>
    </font>
    <font>
      <sz val="10"/>
      <name val="Times New Roman"/>
      <family val="1"/>
    </font>
    <font>
      <i/>
      <sz val="10"/>
      <name val="Times New Roman"/>
      <family val="1"/>
    </font>
    <font>
      <vertAlign val="superscript"/>
      <sz val="10"/>
      <name val="Times New Roman"/>
      <family val="1"/>
    </font>
    <font>
      <sz val="14"/>
      <name val="Times New Roman"/>
      <family val="1"/>
    </font>
    <font>
      <sz val="8"/>
      <name val="Times New Roman"/>
      <family val="1"/>
    </font>
    <font>
      <i/>
      <sz val="8"/>
      <name val="Times New Roman"/>
      <family val="1"/>
    </font>
    <font>
      <vertAlign val="superscript"/>
      <sz val="8"/>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0"/>
      <name val="Cambria"/>
      <family val="1"/>
    </font>
    <font>
      <b/>
      <sz val="10"/>
      <name val="Cambria"/>
      <family val="1"/>
    </font>
    <font>
      <i/>
      <sz val="10"/>
      <name val="Cambria"/>
      <family val="1"/>
    </font>
    <font>
      <sz val="13"/>
      <color indexed="8"/>
      <name val="Cambria"/>
      <family val="1"/>
    </font>
    <font>
      <b/>
      <sz val="13"/>
      <color indexed="8"/>
      <name val="Cambria"/>
      <family val="1"/>
    </font>
    <font>
      <sz val="13"/>
      <color indexed="10"/>
      <name val="Cambria"/>
      <family val="1"/>
    </font>
    <font>
      <sz val="14"/>
      <name val="Cambria"/>
      <family val="1"/>
    </font>
    <font>
      <sz val="14"/>
      <color indexed="8"/>
      <name val="Calibri"/>
      <family val="2"/>
    </font>
    <font>
      <sz val="14"/>
      <color indexed="8"/>
      <name val="Cambria"/>
      <family val="1"/>
    </font>
    <font>
      <b/>
      <sz val="8"/>
      <name val="Cambria"/>
      <family val="1"/>
    </font>
    <font>
      <sz val="8"/>
      <name val="Cambria"/>
      <family val="1"/>
    </font>
    <font>
      <i/>
      <sz val="8"/>
      <name val="Cambria"/>
      <family val="1"/>
    </font>
    <font>
      <sz val="10"/>
      <color indexed="12"/>
      <name val="Times New Roman"/>
      <family val="1"/>
    </font>
    <font>
      <b/>
      <sz val="14"/>
      <name val="Cambria"/>
      <family val="1"/>
    </font>
    <font>
      <i/>
      <sz val="14"/>
      <name val="Cambria"/>
      <family val="1"/>
    </font>
    <font>
      <b/>
      <sz val="13"/>
      <name val="Cambria"/>
      <family val="1"/>
    </font>
    <font>
      <i/>
      <sz val="13"/>
      <name val="Cambria"/>
      <family val="1"/>
    </font>
    <font>
      <sz val="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Cambria"/>
      <family val="1"/>
    </font>
    <font>
      <b/>
      <sz val="13"/>
      <color theme="1"/>
      <name val="Cambria"/>
      <family val="1"/>
    </font>
    <font>
      <sz val="13"/>
      <color rgb="FFFF0000"/>
      <name val="Cambria"/>
      <family val="1"/>
    </font>
    <font>
      <sz val="14"/>
      <color theme="1"/>
      <name val="Calibri"/>
      <family val="2"/>
    </font>
    <font>
      <sz val="14"/>
      <color theme="1"/>
      <name val="Cambria"/>
      <family val="1"/>
    </font>
    <font>
      <sz val="10"/>
      <color rgb="FF0000FF"/>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CC00"/>
        <bgColor indexed="64"/>
      </patternFill>
    </fill>
    <fill>
      <patternFill patternType="solid">
        <fgColor rgb="FF00CCFF"/>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63">
    <xf numFmtId="0" fontId="0" fillId="0" borderId="0" xfId="0" applyFont="1" applyAlignment="1">
      <alignment/>
    </xf>
    <xf numFmtId="0" fontId="28" fillId="0" borderId="0" xfId="0" applyFont="1" applyFill="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30" fillId="33" borderId="10" xfId="0" applyFont="1" applyFill="1" applyBorder="1" applyAlignment="1">
      <alignment horizontal="left" vertical="center" wrapText="1"/>
    </xf>
    <xf numFmtId="0" fontId="31" fillId="33" borderId="10" xfId="0" applyFont="1" applyFill="1" applyBorder="1" applyAlignment="1">
      <alignment horizontal="center" vertical="center" wrapText="1"/>
    </xf>
    <xf numFmtId="0" fontId="31" fillId="33" borderId="11" xfId="0" applyFont="1" applyFill="1" applyBorder="1" applyAlignment="1">
      <alignment horizontal="center" vertical="center" wrapText="1"/>
    </xf>
    <xf numFmtId="0" fontId="29" fillId="33" borderId="11" xfId="0" applyFont="1" applyFill="1" applyBorder="1" applyAlignment="1">
      <alignment horizontal="center" vertical="center" wrapText="1"/>
    </xf>
    <xf numFmtId="0" fontId="30" fillId="34" borderId="10" xfId="0" applyFont="1" applyFill="1" applyBorder="1" applyAlignment="1">
      <alignment horizontal="center" vertical="center" wrapText="1"/>
    </xf>
    <xf numFmtId="0" fontId="30" fillId="34" borderId="10" xfId="0" applyFont="1" applyFill="1" applyBorder="1" applyAlignment="1">
      <alignment horizontal="left" vertical="center" wrapText="1"/>
    </xf>
    <xf numFmtId="0" fontId="29" fillId="34" borderId="10" xfId="0" applyFont="1" applyFill="1" applyBorder="1" applyAlignment="1">
      <alignment horizontal="center" vertical="center" wrapText="1"/>
    </xf>
    <xf numFmtId="0" fontId="29" fillId="34"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0" fillId="34" borderId="10" xfId="0" applyFont="1" applyFill="1" applyBorder="1" applyAlignment="1">
      <alignment vertical="center" wrapText="1"/>
    </xf>
    <xf numFmtId="0" fontId="29" fillId="33" borderId="10"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8" fillId="0" borderId="0" xfId="0" applyFont="1" applyFill="1" applyAlignment="1">
      <alignment vertical="center"/>
    </xf>
    <xf numFmtId="0" fontId="30" fillId="0" borderId="10" xfId="0" applyFont="1" applyBorder="1" applyAlignment="1">
      <alignment horizontal="center" vertical="center" wrapText="1"/>
    </xf>
    <xf numFmtId="0" fontId="29" fillId="0" borderId="0" xfId="0" applyFont="1" applyFill="1" applyAlignment="1">
      <alignment horizontal="center" vertical="center"/>
    </xf>
    <xf numFmtId="0" fontId="30" fillId="0" borderId="11" xfId="0" applyFont="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vertical="center"/>
    </xf>
    <xf numFmtId="0" fontId="65" fillId="0" borderId="0" xfId="0" applyFont="1" applyAlignment="1">
      <alignment/>
    </xf>
    <xf numFmtId="0" fontId="66" fillId="0" borderId="10" xfId="0" applyFont="1" applyBorder="1" applyAlignment="1">
      <alignment horizontal="center" vertical="center"/>
    </xf>
    <xf numFmtId="0" fontId="65" fillId="0" borderId="10" xfId="0" applyFont="1" applyBorder="1" applyAlignment="1">
      <alignment horizontal="center" vertical="center"/>
    </xf>
    <xf numFmtId="0" fontId="65" fillId="0" borderId="10" xfId="0" applyFont="1" applyBorder="1" applyAlignment="1">
      <alignment horizontal="left" vertical="center"/>
    </xf>
    <xf numFmtId="0" fontId="65" fillId="0" borderId="10" xfId="0" applyFont="1" applyBorder="1" applyAlignment="1">
      <alignment horizontal="center" vertical="center" wrapText="1"/>
    </xf>
    <xf numFmtId="3" fontId="65" fillId="0" borderId="10" xfId="0" applyNumberFormat="1" applyFont="1" applyBorder="1" applyAlignment="1">
      <alignment horizontal="right" vertical="center"/>
    </xf>
    <xf numFmtId="0" fontId="65" fillId="0" borderId="10" xfId="0" applyFont="1" applyBorder="1" applyAlignment="1">
      <alignment/>
    </xf>
    <xf numFmtId="0" fontId="66" fillId="0" borderId="10" xfId="0" applyFont="1" applyBorder="1" applyAlignment="1">
      <alignment/>
    </xf>
    <xf numFmtId="0" fontId="65" fillId="0" borderId="0" xfId="0" applyFont="1" applyAlignment="1">
      <alignment horizontal="center"/>
    </xf>
    <xf numFmtId="0" fontId="57" fillId="0" borderId="10" xfId="52" applyBorder="1" applyAlignment="1">
      <alignment horizontal="center" vertical="center" wrapText="1"/>
    </xf>
    <xf numFmtId="0" fontId="67" fillId="0" borderId="10" xfId="0" applyFont="1" applyBorder="1" applyAlignment="1">
      <alignment horizontal="center" vertical="center"/>
    </xf>
    <xf numFmtId="0" fontId="67" fillId="0" borderId="10" xfId="0" applyFont="1" applyBorder="1" applyAlignment="1">
      <alignment horizontal="left" vertical="center"/>
    </xf>
    <xf numFmtId="0" fontId="67" fillId="0" borderId="10" xfId="0" applyFont="1" applyBorder="1" applyAlignment="1">
      <alignment horizontal="center" vertical="center" wrapText="1"/>
    </xf>
    <xf numFmtId="3" fontId="67" fillId="0" borderId="10" xfId="0" applyNumberFormat="1" applyFont="1" applyBorder="1" applyAlignment="1">
      <alignment horizontal="right" vertical="center"/>
    </xf>
    <xf numFmtId="0" fontId="67" fillId="0" borderId="0" xfId="0" applyFont="1" applyAlignment="1">
      <alignment/>
    </xf>
    <xf numFmtId="0" fontId="35" fillId="0" borderId="10" xfId="0" applyFont="1" applyFill="1" applyBorder="1" applyAlignment="1">
      <alignment horizontal="left" vertical="center" wrapText="1"/>
    </xf>
    <xf numFmtId="0" fontId="68" fillId="0" borderId="0" xfId="0" applyFont="1" applyAlignment="1">
      <alignment/>
    </xf>
    <xf numFmtId="0" fontId="69"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68" fillId="0" borderId="0" xfId="0" applyFont="1" applyAlignment="1">
      <alignment horizontal="left"/>
    </xf>
    <xf numFmtId="0" fontId="29" fillId="0" borderId="11" xfId="0" applyFont="1" applyFill="1" applyBorder="1" applyAlignment="1">
      <alignment horizontal="left" vertical="center" wrapText="1"/>
    </xf>
    <xf numFmtId="0" fontId="28" fillId="0" borderId="0" xfId="0" applyFont="1" applyAlignment="1">
      <alignment vertical="center"/>
    </xf>
    <xf numFmtId="0" fontId="28" fillId="0" borderId="0" xfId="0" applyFont="1" applyAlignment="1">
      <alignment horizontal="center" vertical="center"/>
    </xf>
    <xf numFmtId="0" fontId="29" fillId="0" borderId="0" xfId="0" applyFont="1" applyAlignment="1">
      <alignment horizontal="center" vertical="center"/>
    </xf>
    <xf numFmtId="49" fontId="30" fillId="0" borderId="10" xfId="43" applyNumberFormat="1" applyFont="1" applyBorder="1" applyAlignment="1">
      <alignment horizontal="center" vertical="center" wrapText="1"/>
    </xf>
    <xf numFmtId="0" fontId="30" fillId="2" borderId="10" xfId="0" applyFont="1" applyFill="1" applyBorder="1" applyAlignment="1">
      <alignment horizontal="center" vertical="center" wrapText="1"/>
    </xf>
    <xf numFmtId="0" fontId="30" fillId="2" borderId="10" xfId="0" applyFont="1" applyFill="1" applyBorder="1" applyAlignment="1">
      <alignment horizontal="left" vertical="center" wrapText="1"/>
    </xf>
    <xf numFmtId="0" fontId="31" fillId="2" borderId="10" xfId="0" applyFont="1" applyFill="1" applyBorder="1" applyAlignment="1">
      <alignment horizontal="center" vertical="center" wrapText="1"/>
    </xf>
    <xf numFmtId="0" fontId="30" fillId="0" borderId="10" xfId="0" applyFont="1" applyBorder="1" applyAlignment="1">
      <alignment horizontal="left" vertical="center" wrapText="1"/>
    </xf>
    <xf numFmtId="0" fontId="29" fillId="0" borderId="10" xfId="0" applyFont="1" applyBorder="1" applyAlignment="1">
      <alignment horizontal="center" vertical="center" wrapText="1"/>
    </xf>
    <xf numFmtId="0" fontId="2" fillId="0" borderId="10" xfId="0" applyFont="1" applyBorder="1" applyAlignment="1">
      <alignment vertical="center" wrapText="1"/>
    </xf>
    <xf numFmtId="0" fontId="29" fillId="0" borderId="10" xfId="0" applyFont="1" applyBorder="1" applyAlignment="1">
      <alignment horizontal="left" vertical="center" wrapText="1"/>
    </xf>
    <xf numFmtId="0" fontId="2" fillId="0" borderId="0" xfId="0" applyFont="1" applyAlignment="1">
      <alignment vertical="center" wrapText="1"/>
    </xf>
    <xf numFmtId="0" fontId="30" fillId="0" borderId="10" xfId="0" applyFont="1" applyBorder="1" applyAlignment="1">
      <alignment vertical="center" wrapText="1"/>
    </xf>
    <xf numFmtId="0" fontId="29" fillId="0" borderId="0" xfId="0" applyFont="1" applyAlignment="1">
      <alignment vertical="center"/>
    </xf>
    <xf numFmtId="0" fontId="30" fillId="0" borderId="0" xfId="0" applyFont="1" applyAlignment="1">
      <alignment vertical="center"/>
    </xf>
    <xf numFmtId="0" fontId="29" fillId="0" borderId="10" xfId="0" applyFont="1" applyBorder="1" applyAlignment="1">
      <alignment horizontal="center" vertical="center"/>
    </xf>
    <xf numFmtId="0" fontId="28" fillId="0" borderId="0" xfId="0" applyFont="1" applyAlignment="1">
      <alignment vertical="center" wrapText="1"/>
    </xf>
    <xf numFmtId="0" fontId="29" fillId="0" borderId="12" xfId="0" applyFont="1" applyBorder="1" applyAlignment="1">
      <alignment horizontal="left" vertical="center" wrapTex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0" xfId="0" applyFont="1" applyAlignment="1">
      <alignment vertical="center" wrapText="1"/>
    </xf>
    <xf numFmtId="0" fontId="30" fillId="0" borderId="12" xfId="0" applyFont="1" applyBorder="1" applyAlignment="1">
      <alignment vertical="center"/>
    </xf>
    <xf numFmtId="0" fontId="29" fillId="0" borderId="12" xfId="0" applyFont="1" applyBorder="1" applyAlignment="1">
      <alignment horizontal="center" vertical="center"/>
    </xf>
    <xf numFmtId="0" fontId="29" fillId="0" borderId="11" xfId="0" applyFont="1" applyBorder="1" applyAlignment="1">
      <alignment horizontal="center" vertical="center"/>
    </xf>
    <xf numFmtId="0" fontId="29" fillId="0" borderId="0" xfId="0" applyFont="1" applyAlignment="1">
      <alignment horizontal="left" vertical="center"/>
    </xf>
    <xf numFmtId="49" fontId="30" fillId="0" borderId="10" xfId="43" applyNumberFormat="1" applyFont="1" applyBorder="1" applyAlignment="1">
      <alignment horizontal="left" vertical="center" wrapText="1"/>
    </xf>
    <xf numFmtId="0" fontId="2" fillId="0" borderId="10" xfId="0" applyFont="1" applyBorder="1" applyAlignment="1">
      <alignment horizontal="left" vertical="center" wrapText="1"/>
    </xf>
    <xf numFmtId="0" fontId="29" fillId="0" borderId="10" xfId="0" applyFont="1" applyFill="1" applyBorder="1" applyAlignment="1">
      <alignment horizontal="left" vertical="center" wrapText="1"/>
    </xf>
    <xf numFmtId="0" fontId="29" fillId="0" borderId="12" xfId="0" applyFont="1" applyBorder="1" applyAlignment="1">
      <alignment horizontal="left" vertical="center"/>
    </xf>
    <xf numFmtId="0" fontId="29" fillId="0" borderId="0" xfId="0" applyFont="1" applyFill="1" applyBorder="1" applyAlignment="1">
      <alignment horizontal="left" vertical="center"/>
    </xf>
    <xf numFmtId="0" fontId="31" fillId="33" borderId="11" xfId="0" applyFont="1" applyFill="1" applyBorder="1" applyAlignment="1">
      <alignment horizontal="left" vertical="center" wrapText="1"/>
    </xf>
    <xf numFmtId="0" fontId="29" fillId="34" borderId="11" xfId="0" applyFont="1" applyFill="1" applyBorder="1" applyAlignment="1">
      <alignment horizontal="left" vertical="center" wrapText="1"/>
    </xf>
    <xf numFmtId="0" fontId="29" fillId="0" borderId="11" xfId="0" applyFont="1" applyFill="1" applyBorder="1" applyAlignment="1">
      <alignment horizontal="left" vertical="top" wrapText="1"/>
    </xf>
    <xf numFmtId="0" fontId="2" fillId="0" borderId="10" xfId="0" applyFont="1" applyFill="1" applyBorder="1" applyAlignment="1">
      <alignment horizontal="left" vertical="center" wrapText="1"/>
    </xf>
    <xf numFmtId="0" fontId="29" fillId="33" borderId="11" xfId="0" applyFont="1" applyFill="1" applyBorder="1" applyAlignment="1">
      <alignment horizontal="left" vertical="center" wrapText="1"/>
    </xf>
    <xf numFmtId="0" fontId="29" fillId="0" borderId="0" xfId="0" applyFont="1" applyFill="1" applyAlignment="1">
      <alignment horizontal="left" vertical="center"/>
    </xf>
    <xf numFmtId="0" fontId="29" fillId="0" borderId="11" xfId="0" applyFont="1" applyBorder="1" applyAlignment="1">
      <alignment horizontal="left" vertical="center" wrapText="1"/>
    </xf>
    <xf numFmtId="0" fontId="30" fillId="0" borderId="12" xfId="0" applyFont="1" applyBorder="1" applyAlignment="1">
      <alignment horizontal="center" vertical="center"/>
    </xf>
    <xf numFmtId="0" fontId="30" fillId="0" borderId="11" xfId="0" applyFont="1" applyBorder="1" applyAlignment="1">
      <alignment horizontal="left" vertical="center"/>
    </xf>
    <xf numFmtId="0" fontId="29" fillId="0" borderId="12" xfId="0" applyFont="1" applyBorder="1" applyAlignment="1">
      <alignment horizontal="left" vertical="center" wrapText="1"/>
    </xf>
    <xf numFmtId="0" fontId="29" fillId="0" borderId="12" xfId="0" applyFont="1" applyBorder="1" applyAlignment="1">
      <alignment horizontal="left" vertical="center" wrapText="1"/>
    </xf>
    <xf numFmtId="0" fontId="29" fillId="35" borderId="10" xfId="0" applyFont="1" applyFill="1" applyBorder="1" applyAlignment="1">
      <alignment horizontal="center" vertical="center" wrapText="1"/>
    </xf>
    <xf numFmtId="0" fontId="2" fillId="35" borderId="10" xfId="0" applyFont="1" applyFill="1" applyBorder="1" applyAlignment="1">
      <alignment vertical="center" wrapText="1"/>
    </xf>
    <xf numFmtId="0" fontId="28" fillId="35" borderId="0" xfId="0" applyFont="1" applyFill="1" applyAlignment="1">
      <alignment vertical="center"/>
    </xf>
    <xf numFmtId="0" fontId="29" fillId="35"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9" fillId="36" borderId="10" xfId="0" applyFont="1" applyFill="1" applyBorder="1" applyAlignment="1">
      <alignment horizontal="center" vertical="center" wrapText="1"/>
    </xf>
    <xf numFmtId="0" fontId="2" fillId="36" borderId="10" xfId="0" applyFont="1" applyFill="1" applyBorder="1" applyAlignment="1">
      <alignment vertical="center" wrapText="1"/>
    </xf>
    <xf numFmtId="0" fontId="29" fillId="36" borderId="10" xfId="0" applyFont="1" applyFill="1" applyBorder="1" applyAlignment="1">
      <alignment horizontal="left" vertical="center" wrapText="1"/>
    </xf>
    <xf numFmtId="0" fontId="28" fillId="36" borderId="0" xfId="0" applyFont="1" applyFill="1" applyAlignment="1">
      <alignment vertical="center"/>
    </xf>
    <xf numFmtId="0" fontId="31" fillId="2" borderId="10" xfId="0" applyFont="1" applyFill="1" applyBorder="1" applyAlignment="1">
      <alignment horizontal="left" vertical="center" wrapText="1"/>
    </xf>
    <xf numFmtId="0" fontId="2" fillId="0" borderId="0" xfId="0" applyFont="1" applyAlignment="1">
      <alignment horizontal="left" vertical="center" wrapText="1"/>
    </xf>
    <xf numFmtId="0" fontId="2" fillId="36" borderId="10" xfId="0" applyFont="1" applyFill="1" applyBorder="1" applyAlignment="1">
      <alignment horizontal="left" vertical="center" wrapText="1"/>
    </xf>
    <xf numFmtId="0" fontId="38"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38"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39"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29" fillId="0" borderId="10" xfId="0" applyFont="1" applyFill="1" applyBorder="1" applyAlignment="1">
      <alignment horizontal="center" vertical="center"/>
    </xf>
    <xf numFmtId="0" fontId="29" fillId="0" borderId="12" xfId="0" applyFont="1" applyFill="1" applyBorder="1" applyAlignment="1">
      <alignment horizontal="left" vertical="center" wrapText="1"/>
    </xf>
    <xf numFmtId="0" fontId="29" fillId="0" borderId="12" xfId="0" applyFont="1" applyFill="1" applyBorder="1" applyAlignment="1">
      <alignment horizontal="center" vertical="center" wrapText="1"/>
    </xf>
    <xf numFmtId="0" fontId="30" fillId="0" borderId="12" xfId="0" applyFont="1" applyFill="1" applyBorder="1" applyAlignment="1">
      <alignment vertical="center"/>
    </xf>
    <xf numFmtId="0" fontId="30" fillId="0" borderId="12" xfId="0" applyFont="1" applyFill="1" applyBorder="1" applyAlignment="1">
      <alignment horizontal="center" vertical="center"/>
    </xf>
    <xf numFmtId="0" fontId="30" fillId="0" borderId="11" xfId="0" applyFont="1" applyFill="1" applyBorder="1" applyAlignment="1">
      <alignment horizontal="left" vertical="center"/>
    </xf>
    <xf numFmtId="0" fontId="30" fillId="0" borderId="10" xfId="0" applyFont="1" applyFill="1" applyBorder="1" applyAlignment="1">
      <alignment vertical="center" wrapText="1"/>
    </xf>
    <xf numFmtId="0" fontId="28" fillId="0" borderId="0" xfId="0" applyFont="1" applyFill="1" applyAlignment="1">
      <alignment vertical="center" wrapText="1"/>
    </xf>
    <xf numFmtId="0" fontId="29" fillId="0" borderId="0" xfId="0" applyFont="1" applyFill="1" applyAlignment="1">
      <alignment vertical="center" wrapText="1"/>
    </xf>
    <xf numFmtId="0" fontId="6" fillId="0" borderId="10" xfId="0" applyFont="1" applyFill="1" applyBorder="1" applyAlignment="1">
      <alignment vertical="center" wrapText="1" readingOrder="1"/>
    </xf>
    <xf numFmtId="0" fontId="29" fillId="0" borderId="11" xfId="0" applyFont="1" applyFill="1" applyBorder="1" applyAlignment="1">
      <alignment horizontal="left" vertical="center" wrapText="1"/>
    </xf>
    <xf numFmtId="0" fontId="70" fillId="0" borderId="0" xfId="0" applyFont="1" applyFill="1" applyAlignment="1">
      <alignment wrapText="1"/>
    </xf>
    <xf numFmtId="0" fontId="29" fillId="0" borderId="10" xfId="0" applyFont="1" applyFill="1" applyBorder="1" applyAlignment="1">
      <alignment horizontal="left" vertical="center"/>
    </xf>
    <xf numFmtId="0" fontId="30" fillId="0" borderId="10" xfId="0" applyFont="1" applyFill="1" applyBorder="1" applyAlignment="1">
      <alignment vertical="center"/>
    </xf>
    <xf numFmtId="0" fontId="39" fillId="0" borderId="10" xfId="0" applyFont="1" applyFill="1" applyBorder="1" applyAlignment="1">
      <alignment horizontal="left" vertical="center" wrapText="1"/>
    </xf>
    <xf numFmtId="0" fontId="46" fillId="0" borderId="10" xfId="0" applyFont="1" applyFill="1" applyBorder="1" applyAlignment="1">
      <alignment vertical="center"/>
    </xf>
    <xf numFmtId="0" fontId="46" fillId="0" borderId="10" xfId="0" applyFont="1" applyFill="1" applyBorder="1" applyAlignment="1">
      <alignment horizontal="center" vertical="center"/>
    </xf>
    <xf numFmtId="0" fontId="39" fillId="0" borderId="10" xfId="0" applyFont="1" applyFill="1" applyBorder="1" applyAlignment="1">
      <alignment horizontal="left" vertical="center"/>
    </xf>
    <xf numFmtId="0" fontId="40"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38" fillId="0" borderId="1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lignment horizontal="left" vertical="center"/>
    </xf>
    <xf numFmtId="0" fontId="46" fillId="0" borderId="10" xfId="0" applyFont="1" applyFill="1" applyBorder="1" applyAlignment="1">
      <alignment vertical="center" wrapText="1"/>
    </xf>
    <xf numFmtId="0" fontId="28" fillId="0" borderId="10" xfId="0" applyFont="1" applyFill="1" applyBorder="1" applyAlignment="1">
      <alignment vertical="center"/>
    </xf>
    <xf numFmtId="0" fontId="28" fillId="0" borderId="10" xfId="0" applyFont="1" applyFill="1" applyBorder="1" applyAlignment="1">
      <alignment horizontal="center" vertical="center"/>
    </xf>
    <xf numFmtId="0" fontId="29" fillId="0" borderId="10" xfId="0" applyFont="1" applyFill="1" applyBorder="1" applyAlignment="1">
      <alignment vertical="center"/>
    </xf>
    <xf numFmtId="0" fontId="29" fillId="0" borderId="12" xfId="0" applyFont="1" applyBorder="1" applyAlignment="1">
      <alignment horizontal="left" vertical="center" wrapText="1"/>
    </xf>
    <xf numFmtId="0" fontId="29" fillId="0" borderId="11" xfId="0" applyFont="1" applyBorder="1" applyAlignment="1">
      <alignment horizontal="left" vertical="center" wrapText="1"/>
    </xf>
    <xf numFmtId="0" fontId="30" fillId="0" borderId="0" xfId="0" applyFont="1" applyAlignment="1">
      <alignment horizontal="center" vertical="center"/>
    </xf>
    <xf numFmtId="0" fontId="31" fillId="0" borderId="0" xfId="0" applyFont="1" applyAlignment="1">
      <alignment horizontal="center" vertical="center"/>
    </xf>
    <xf numFmtId="0" fontId="42"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66" fillId="0" borderId="0" xfId="0" applyFont="1" applyAlignment="1">
      <alignment horizontal="center"/>
    </xf>
    <xf numFmtId="0" fontId="29" fillId="0" borderId="12"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42"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31"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30" fillId="0" borderId="10" xfId="0" applyFont="1" applyFill="1" applyBorder="1" applyAlignment="1">
      <alignment horizontal="center" vertical="center"/>
    </xf>
    <xf numFmtId="0" fontId="30" fillId="0" borderId="10"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hiepdoantran76@gmail.com" TargetMode="External" /><Relationship Id="rId2" Type="http://schemas.openxmlformats.org/officeDocument/2006/relationships/hyperlink" Target="mailto:dangtrung.db@gmail.com" TargetMode="External" /><Relationship Id="rId3" Type="http://schemas.openxmlformats.org/officeDocument/2006/relationships/hyperlink" Target="mailto:phongtranthoa@gmail.com" TargetMode="External" /><Relationship Id="rId4" Type="http://schemas.openxmlformats.org/officeDocument/2006/relationships/hyperlink" Target="mailto:thuhangskhdb@gmail.com" TargetMode="External" /><Relationship Id="rId5" Type="http://schemas.openxmlformats.org/officeDocument/2006/relationships/hyperlink" Target="mailto:nguyenlapvp@gmail.com" TargetMode="External" /><Relationship Id="rId6" Type="http://schemas.openxmlformats.org/officeDocument/2006/relationships/hyperlink" Target="mailto:lexuancongdpi@gmail.com" TargetMode="External" /><Relationship Id="rId7" Type="http://schemas.openxmlformats.org/officeDocument/2006/relationships/hyperlink" Target="mailto:vanphongttdb@gmail.com" TargetMode="External" /><Relationship Id="rId8" Type="http://schemas.openxmlformats.org/officeDocument/2006/relationships/hyperlink" Target="mailto:hongnhungvhdb@gmail.com" TargetMode="External" /><Relationship Id="rId9" Type="http://schemas.openxmlformats.org/officeDocument/2006/relationships/hyperlink" Target="mailto:xuanctt@gmail.com" TargetMode="External" /><Relationship Id="rId10" Type="http://schemas.openxmlformats.org/officeDocument/2006/relationships/hyperlink" Target="mailto:huyenbqldactgtdb@gmail.com" TargetMode="External" /><Relationship Id="rId11" Type="http://schemas.openxmlformats.org/officeDocument/2006/relationships/hyperlink" Target="mailto:giangthiduong1985@gmail.com" TargetMode="External" /><Relationship Id="rId1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61"/>
  <sheetViews>
    <sheetView zoomScalePageLayoutView="0" workbookViewId="0" topLeftCell="A7">
      <selection activeCell="F23" sqref="F23"/>
    </sheetView>
  </sheetViews>
  <sheetFormatPr defaultColWidth="9.00390625" defaultRowHeight="15"/>
  <cols>
    <col min="1" max="1" width="3.28125" style="54" customWidth="1"/>
    <col min="2" max="2" width="59.421875" style="53" customWidth="1"/>
    <col min="3" max="3" width="7.7109375" style="55" customWidth="1"/>
    <col min="4" max="4" width="8.8515625" style="55" customWidth="1"/>
    <col min="5" max="5" width="7.8515625" style="55" customWidth="1"/>
    <col min="6" max="6" width="88.28125" style="77" customWidth="1"/>
    <col min="7" max="7" width="7.57421875" style="54" customWidth="1"/>
    <col min="8" max="16384" width="9.00390625" style="53" customWidth="1"/>
  </cols>
  <sheetData>
    <row r="1" spans="1:7" ht="12.75">
      <c r="A1" s="146" t="s">
        <v>459</v>
      </c>
      <c r="B1" s="146"/>
      <c r="C1" s="146"/>
      <c r="D1" s="146"/>
      <c r="E1" s="146"/>
      <c r="F1" s="146"/>
      <c r="G1" s="146"/>
    </row>
    <row r="2" spans="1:7" ht="12.75">
      <c r="A2" s="146" t="s">
        <v>460</v>
      </c>
      <c r="B2" s="146"/>
      <c r="C2" s="146"/>
      <c r="D2" s="146"/>
      <c r="E2" s="146"/>
      <c r="F2" s="146"/>
      <c r="G2" s="146"/>
    </row>
    <row r="3" spans="1:7" ht="12.75">
      <c r="A3" s="147" t="s">
        <v>461</v>
      </c>
      <c r="B3" s="147"/>
      <c r="C3" s="147"/>
      <c r="D3" s="147"/>
      <c r="E3" s="147"/>
      <c r="F3" s="147"/>
      <c r="G3" s="147"/>
    </row>
    <row r="5" spans="1:7" ht="76.5">
      <c r="A5" s="27" t="s">
        <v>0</v>
      </c>
      <c r="B5" s="27" t="s">
        <v>1</v>
      </c>
      <c r="C5" s="27" t="s">
        <v>5</v>
      </c>
      <c r="D5" s="27" t="s">
        <v>78</v>
      </c>
      <c r="E5" s="27" t="s">
        <v>175</v>
      </c>
      <c r="F5" s="27" t="s">
        <v>176</v>
      </c>
      <c r="G5" s="27" t="s">
        <v>10</v>
      </c>
    </row>
    <row r="6" spans="1:7" ht="25.5">
      <c r="A6" s="56" t="s">
        <v>72</v>
      </c>
      <c r="B6" s="56" t="s">
        <v>73</v>
      </c>
      <c r="C6" s="56" t="s">
        <v>74</v>
      </c>
      <c r="D6" s="56" t="s">
        <v>75</v>
      </c>
      <c r="E6" s="56" t="s">
        <v>75</v>
      </c>
      <c r="F6" s="56" t="s">
        <v>76</v>
      </c>
      <c r="G6" s="56" t="s">
        <v>77</v>
      </c>
    </row>
    <row r="7" spans="1:7" ht="27.75" customHeight="1">
      <c r="A7" s="57" t="s">
        <v>27</v>
      </c>
      <c r="B7" s="58" t="s">
        <v>19</v>
      </c>
      <c r="C7" s="59">
        <v>1</v>
      </c>
      <c r="D7" s="59">
        <v>1</v>
      </c>
      <c r="E7" s="59">
        <v>1</v>
      </c>
      <c r="F7" s="59">
        <v>1</v>
      </c>
      <c r="G7" s="59">
        <v>1</v>
      </c>
    </row>
    <row r="8" spans="1:7" ht="16.5" customHeight="1">
      <c r="A8" s="27" t="s">
        <v>2</v>
      </c>
      <c r="B8" s="60" t="s">
        <v>3</v>
      </c>
      <c r="C8" s="61">
        <v>1</v>
      </c>
      <c r="D8" s="61">
        <v>1</v>
      </c>
      <c r="E8" s="61">
        <v>1</v>
      </c>
      <c r="F8" s="61">
        <v>1</v>
      </c>
      <c r="G8" s="61">
        <v>1</v>
      </c>
    </row>
    <row r="9" spans="1:7" ht="76.5">
      <c r="A9" s="61">
        <v>1</v>
      </c>
      <c r="B9" s="62" t="s">
        <v>11</v>
      </c>
      <c r="C9" s="61" t="s">
        <v>14</v>
      </c>
      <c r="D9" s="61" t="s">
        <v>377</v>
      </c>
      <c r="E9" s="61" t="s">
        <v>328</v>
      </c>
      <c r="F9" s="63" t="s">
        <v>378</v>
      </c>
      <c r="G9" s="27"/>
    </row>
    <row r="10" spans="1:7" ht="178.5">
      <c r="A10" s="61">
        <f>+A9+1</f>
        <v>2</v>
      </c>
      <c r="B10" s="62" t="s">
        <v>13</v>
      </c>
      <c r="C10" s="61" t="s">
        <v>14</v>
      </c>
      <c r="D10" s="61" t="s">
        <v>377</v>
      </c>
      <c r="E10" s="61" t="s">
        <v>328</v>
      </c>
      <c r="F10" s="63" t="s">
        <v>469</v>
      </c>
      <c r="G10" s="61"/>
    </row>
    <row r="11" spans="1:7" ht="51">
      <c r="A11" s="61">
        <f>+A10+1</f>
        <v>3</v>
      </c>
      <c r="B11" s="62" t="s">
        <v>15</v>
      </c>
      <c r="C11" s="61" t="s">
        <v>16</v>
      </c>
      <c r="D11" s="61" t="s">
        <v>354</v>
      </c>
      <c r="E11" s="61" t="s">
        <v>328</v>
      </c>
      <c r="F11" s="63" t="s">
        <v>355</v>
      </c>
      <c r="G11" s="27"/>
    </row>
    <row r="12" spans="1:7" ht="63.75">
      <c r="A12" s="61">
        <f>+A11+1</f>
        <v>4</v>
      </c>
      <c r="B12" s="62" t="s">
        <v>17</v>
      </c>
      <c r="C12" s="61" t="s">
        <v>18</v>
      </c>
      <c r="D12" s="61" t="s">
        <v>370</v>
      </c>
      <c r="E12" s="61" t="s">
        <v>313</v>
      </c>
      <c r="F12" s="79" t="s">
        <v>412</v>
      </c>
      <c r="G12" s="61"/>
    </row>
    <row r="13" spans="1:7" ht="114.75">
      <c r="A13" s="61">
        <f>+A12+1</f>
        <v>5</v>
      </c>
      <c r="B13" s="62" t="s">
        <v>20</v>
      </c>
      <c r="C13" s="61" t="s">
        <v>14</v>
      </c>
      <c r="D13" s="61" t="s">
        <v>377</v>
      </c>
      <c r="E13" s="61" t="s">
        <v>344</v>
      </c>
      <c r="F13" s="63" t="s">
        <v>413</v>
      </c>
      <c r="G13" s="61" t="s">
        <v>400</v>
      </c>
    </row>
    <row r="14" spans="1:7" ht="30" customHeight="1">
      <c r="A14" s="57" t="s">
        <v>28</v>
      </c>
      <c r="B14" s="58" t="s">
        <v>26</v>
      </c>
      <c r="C14" s="59">
        <v>1</v>
      </c>
      <c r="D14" s="59">
        <v>1</v>
      </c>
      <c r="E14" s="59">
        <v>1</v>
      </c>
      <c r="F14" s="59">
        <v>1</v>
      </c>
      <c r="G14" s="59">
        <v>1</v>
      </c>
    </row>
    <row r="15" spans="1:7" ht="18.75" customHeight="1">
      <c r="A15" s="27" t="s">
        <v>2</v>
      </c>
      <c r="B15" s="60" t="s">
        <v>3</v>
      </c>
      <c r="C15" s="61">
        <v>1</v>
      </c>
      <c r="D15" s="61"/>
      <c r="E15" s="61"/>
      <c r="F15" s="63"/>
      <c r="G15" s="27"/>
    </row>
    <row r="16" spans="1:7" ht="63.75">
      <c r="A16" s="61">
        <v>1</v>
      </c>
      <c r="B16" s="62" t="s">
        <v>29</v>
      </c>
      <c r="C16" s="61" t="s">
        <v>30</v>
      </c>
      <c r="D16" s="61" t="s">
        <v>380</v>
      </c>
      <c r="E16" s="61" t="s">
        <v>328</v>
      </c>
      <c r="F16" s="63" t="s">
        <v>381</v>
      </c>
      <c r="G16" s="27"/>
    </row>
    <row r="17" spans="1:7" ht="63.75">
      <c r="A17" s="61">
        <f>+A16+1</f>
        <v>2</v>
      </c>
      <c r="B17" s="62" t="s">
        <v>31</v>
      </c>
      <c r="C17" s="61" t="s">
        <v>30</v>
      </c>
      <c r="D17" s="61" t="s">
        <v>380</v>
      </c>
      <c r="E17" s="61" t="s">
        <v>328</v>
      </c>
      <c r="F17" s="63" t="s">
        <v>382</v>
      </c>
      <c r="G17" s="27"/>
    </row>
    <row r="18" spans="1:7" ht="76.5">
      <c r="A18" s="61">
        <f aca="true" t="shared" si="0" ref="A18:A28">+A17+1</f>
        <v>3</v>
      </c>
      <c r="B18" s="62" t="s">
        <v>36</v>
      </c>
      <c r="C18" s="61" t="s">
        <v>37</v>
      </c>
      <c r="D18" s="61" t="s">
        <v>316</v>
      </c>
      <c r="E18" s="61" t="s">
        <v>315</v>
      </c>
      <c r="F18" s="79" t="s">
        <v>318</v>
      </c>
      <c r="G18" s="27"/>
    </row>
    <row r="19" spans="1:7" ht="114.75">
      <c r="A19" s="61">
        <f t="shared" si="0"/>
        <v>4</v>
      </c>
      <c r="B19" s="62" t="s">
        <v>38</v>
      </c>
      <c r="C19" s="61" t="s">
        <v>39</v>
      </c>
      <c r="D19" s="61" t="s">
        <v>327</v>
      </c>
      <c r="E19" s="61" t="s">
        <v>328</v>
      </c>
      <c r="F19" s="63" t="s">
        <v>329</v>
      </c>
      <c r="G19" s="27"/>
    </row>
    <row r="20" spans="1:7" ht="76.5">
      <c r="A20" s="61">
        <f t="shared" si="0"/>
        <v>5</v>
      </c>
      <c r="B20" s="62" t="s">
        <v>42</v>
      </c>
      <c r="C20" s="61" t="s">
        <v>43</v>
      </c>
      <c r="D20" s="61" t="s">
        <v>356</v>
      </c>
      <c r="E20" s="61" t="s">
        <v>315</v>
      </c>
      <c r="F20" s="63" t="s">
        <v>357</v>
      </c>
      <c r="G20" s="27"/>
    </row>
    <row r="21" spans="1:7" s="26" customFormat="1" ht="76.5">
      <c r="A21" s="16">
        <f t="shared" si="0"/>
        <v>6</v>
      </c>
      <c r="B21" s="17" t="s">
        <v>45</v>
      </c>
      <c r="C21" s="16" t="s">
        <v>46</v>
      </c>
      <c r="D21" s="16" t="s">
        <v>383</v>
      </c>
      <c r="E21" s="16" t="s">
        <v>313</v>
      </c>
      <c r="F21" s="80" t="s">
        <v>314</v>
      </c>
      <c r="G21" s="5"/>
    </row>
    <row r="22" spans="1:7" ht="63.75">
      <c r="A22" s="61">
        <f t="shared" si="0"/>
        <v>7</v>
      </c>
      <c r="B22" s="62" t="s">
        <v>58</v>
      </c>
      <c r="C22" s="61" t="s">
        <v>6</v>
      </c>
      <c r="D22" s="61" t="s">
        <v>339</v>
      </c>
      <c r="E22" s="61" t="s">
        <v>328</v>
      </c>
      <c r="F22" s="63" t="s">
        <v>364</v>
      </c>
      <c r="G22" s="27"/>
    </row>
    <row r="23" spans="1:7" ht="76.5">
      <c r="A23" s="61">
        <f t="shared" si="0"/>
        <v>8</v>
      </c>
      <c r="B23" s="62" t="s">
        <v>61</v>
      </c>
      <c r="C23" s="61" t="s">
        <v>39</v>
      </c>
      <c r="D23" s="61" t="s">
        <v>327</v>
      </c>
      <c r="E23" s="61" t="s">
        <v>313</v>
      </c>
      <c r="F23" s="63" t="s">
        <v>332</v>
      </c>
      <c r="G23" s="27"/>
    </row>
    <row r="24" spans="1:7" ht="191.25">
      <c r="A24" s="61">
        <f t="shared" si="0"/>
        <v>9</v>
      </c>
      <c r="B24" s="62" t="s">
        <v>456</v>
      </c>
      <c r="C24" s="61" t="s">
        <v>62</v>
      </c>
      <c r="D24" s="61" t="s">
        <v>462</v>
      </c>
      <c r="E24" s="61" t="s">
        <v>328</v>
      </c>
      <c r="F24" s="63" t="s">
        <v>390</v>
      </c>
      <c r="G24" s="27"/>
    </row>
    <row r="25" spans="1:7" ht="76.5">
      <c r="A25" s="61">
        <f t="shared" si="0"/>
        <v>10</v>
      </c>
      <c r="B25" s="62" t="s">
        <v>63</v>
      </c>
      <c r="C25" s="61" t="s">
        <v>39</v>
      </c>
      <c r="D25" s="61" t="s">
        <v>327</v>
      </c>
      <c r="E25" s="61" t="s">
        <v>313</v>
      </c>
      <c r="F25" s="63" t="s">
        <v>330</v>
      </c>
      <c r="G25" s="27"/>
    </row>
    <row r="26" spans="1:7" ht="89.25">
      <c r="A26" s="61">
        <f t="shared" si="0"/>
        <v>11</v>
      </c>
      <c r="B26" s="62" t="s">
        <v>65</v>
      </c>
      <c r="C26" s="61" t="s">
        <v>43</v>
      </c>
      <c r="D26" s="61" t="s">
        <v>356</v>
      </c>
      <c r="E26" s="61" t="s">
        <v>315</v>
      </c>
      <c r="F26" s="63" t="s">
        <v>358</v>
      </c>
      <c r="G26" s="27"/>
    </row>
    <row r="27" spans="1:7" ht="178.5">
      <c r="A27" s="61">
        <f t="shared" si="0"/>
        <v>12</v>
      </c>
      <c r="B27" s="62" t="s">
        <v>66</v>
      </c>
      <c r="C27" s="61" t="s">
        <v>6</v>
      </c>
      <c r="D27" s="61" t="s">
        <v>339</v>
      </c>
      <c r="E27" s="61" t="s">
        <v>328</v>
      </c>
      <c r="F27" s="63" t="s">
        <v>365</v>
      </c>
      <c r="G27" s="27"/>
    </row>
    <row r="28" spans="1:7" ht="76.5">
      <c r="A28" s="61">
        <f t="shared" si="0"/>
        <v>13</v>
      </c>
      <c r="B28" s="62" t="s">
        <v>71</v>
      </c>
      <c r="C28" s="61" t="s">
        <v>41</v>
      </c>
      <c r="D28" s="61" t="s">
        <v>326</v>
      </c>
      <c r="E28" s="61" t="s">
        <v>328</v>
      </c>
      <c r="F28" s="63" t="s">
        <v>343</v>
      </c>
      <c r="G28" s="27"/>
    </row>
    <row r="29" spans="1:7" ht="12.75">
      <c r="A29" s="55" t="e">
        <f>+A13+#REF!+#REF!+A28+#REF!+#REF!</f>
        <v>#REF!</v>
      </c>
      <c r="B29" s="66"/>
      <c r="G29" s="55"/>
    </row>
    <row r="30" spans="1:7" ht="12.75">
      <c r="A30" s="55"/>
      <c r="B30" s="67" t="s">
        <v>10</v>
      </c>
      <c r="G30" s="55"/>
    </row>
    <row r="31" spans="1:8" ht="12.75">
      <c r="A31" s="68">
        <v>1</v>
      </c>
      <c r="B31" s="144" t="s">
        <v>186</v>
      </c>
      <c r="C31" s="144"/>
      <c r="D31" s="144"/>
      <c r="E31" s="144"/>
      <c r="F31" s="144"/>
      <c r="G31" s="145"/>
      <c r="H31" s="69"/>
    </row>
    <row r="32" spans="1:8" ht="12.75">
      <c r="A32" s="68">
        <v>2</v>
      </c>
      <c r="B32" s="144" t="s">
        <v>187</v>
      </c>
      <c r="C32" s="144"/>
      <c r="D32" s="144"/>
      <c r="E32" s="144"/>
      <c r="F32" s="144"/>
      <c r="G32" s="145"/>
      <c r="H32" s="69"/>
    </row>
    <row r="33" spans="1:8" ht="12.75">
      <c r="A33" s="68">
        <v>3</v>
      </c>
      <c r="B33" s="92" t="s">
        <v>177</v>
      </c>
      <c r="C33" s="71"/>
      <c r="D33" s="71"/>
      <c r="E33" s="71"/>
      <c r="F33" s="92"/>
      <c r="G33" s="72"/>
      <c r="H33" s="69"/>
    </row>
    <row r="34" spans="1:8" ht="12.75">
      <c r="A34" s="68" t="s">
        <v>183</v>
      </c>
      <c r="B34" s="144" t="s">
        <v>178</v>
      </c>
      <c r="C34" s="144"/>
      <c r="D34" s="144"/>
      <c r="E34" s="144"/>
      <c r="F34" s="144"/>
      <c r="G34" s="145"/>
      <c r="H34" s="69"/>
    </row>
    <row r="35" spans="1:8" ht="12.75">
      <c r="A35" s="68" t="s">
        <v>183</v>
      </c>
      <c r="B35" s="92" t="s">
        <v>179</v>
      </c>
      <c r="C35" s="71"/>
      <c r="D35" s="71"/>
      <c r="E35" s="71"/>
      <c r="F35" s="92"/>
      <c r="G35" s="72"/>
      <c r="H35" s="69"/>
    </row>
    <row r="36" spans="1:8" ht="12.75">
      <c r="A36" s="68" t="s">
        <v>184</v>
      </c>
      <c r="B36" s="144" t="s">
        <v>180</v>
      </c>
      <c r="C36" s="144"/>
      <c r="D36" s="144"/>
      <c r="E36" s="144"/>
      <c r="F36" s="144"/>
      <c r="G36" s="145"/>
      <c r="H36" s="69"/>
    </row>
    <row r="37" spans="1:8" ht="12.75">
      <c r="A37" s="68" t="s">
        <v>184</v>
      </c>
      <c r="B37" s="144" t="s">
        <v>181</v>
      </c>
      <c r="C37" s="144"/>
      <c r="D37" s="144"/>
      <c r="E37" s="144"/>
      <c r="F37" s="144"/>
      <c r="G37" s="145"/>
      <c r="H37" s="73"/>
    </row>
    <row r="38" spans="1:8" ht="12.75">
      <c r="A38" s="68" t="s">
        <v>184</v>
      </c>
      <c r="B38" s="144" t="s">
        <v>185</v>
      </c>
      <c r="C38" s="144"/>
      <c r="D38" s="144"/>
      <c r="E38" s="144"/>
      <c r="F38" s="144"/>
      <c r="G38" s="145"/>
      <c r="H38" s="69"/>
    </row>
    <row r="39" spans="1:8" ht="12.75">
      <c r="A39" s="68" t="s">
        <v>184</v>
      </c>
      <c r="B39" s="144" t="s">
        <v>182</v>
      </c>
      <c r="C39" s="144"/>
      <c r="D39" s="144"/>
      <c r="E39" s="144"/>
      <c r="F39" s="144"/>
      <c r="G39" s="145"/>
      <c r="H39" s="69"/>
    </row>
    <row r="40" spans="1:7" ht="12.75">
      <c r="A40" s="68">
        <v>4</v>
      </c>
      <c r="B40" s="144" t="s">
        <v>196</v>
      </c>
      <c r="C40" s="144"/>
      <c r="D40" s="144"/>
      <c r="E40" s="144"/>
      <c r="F40" s="144"/>
      <c r="G40" s="145"/>
    </row>
    <row r="41" spans="1:7" ht="12.75">
      <c r="A41" s="68">
        <v>5</v>
      </c>
      <c r="B41" s="144" t="s">
        <v>188</v>
      </c>
      <c r="C41" s="144"/>
      <c r="D41" s="144"/>
      <c r="E41" s="144"/>
      <c r="F41" s="144"/>
      <c r="G41" s="145"/>
    </row>
    <row r="42" spans="1:7" ht="12.75">
      <c r="A42" s="68">
        <v>6</v>
      </c>
      <c r="B42" s="74" t="s">
        <v>189</v>
      </c>
      <c r="C42" s="75"/>
      <c r="D42" s="75"/>
      <c r="E42" s="75"/>
      <c r="F42" s="81"/>
      <c r="G42" s="76"/>
    </row>
    <row r="43" spans="1:7" ht="12.75">
      <c r="A43" s="55"/>
      <c r="B43" s="66"/>
      <c r="G43" s="55"/>
    </row>
    <row r="44" spans="1:7" ht="12.75">
      <c r="A44" s="55"/>
      <c r="B44" s="31" t="s">
        <v>197</v>
      </c>
      <c r="G44" s="55"/>
    </row>
    <row r="45" spans="1:7" ht="12.75">
      <c r="A45" s="55"/>
      <c r="B45" s="66"/>
      <c r="G45" s="55"/>
    </row>
    <row r="46" spans="1:7" ht="12.75">
      <c r="A46" s="55"/>
      <c r="B46" s="66"/>
      <c r="G46" s="55"/>
    </row>
    <row r="47" spans="1:7" ht="12.75">
      <c r="A47" s="55"/>
      <c r="B47" s="66"/>
      <c r="G47" s="55"/>
    </row>
    <row r="48" spans="1:7" ht="12.75">
      <c r="A48" s="55"/>
      <c r="B48" s="66"/>
      <c r="G48" s="55"/>
    </row>
    <row r="49" spans="1:7" ht="12.75">
      <c r="A49" s="55"/>
      <c r="B49" s="66"/>
      <c r="G49" s="55"/>
    </row>
    <row r="50" spans="1:7" ht="12.75">
      <c r="A50" s="55"/>
      <c r="B50" s="66"/>
      <c r="G50" s="55"/>
    </row>
    <row r="51" spans="1:7" ht="12.75">
      <c r="A51" s="55"/>
      <c r="B51" s="66"/>
      <c r="G51" s="55"/>
    </row>
    <row r="52" spans="1:7" ht="12.75">
      <c r="A52" s="55"/>
      <c r="B52" s="66"/>
      <c r="G52" s="55"/>
    </row>
    <row r="53" spans="1:7" ht="12.75">
      <c r="A53" s="55"/>
      <c r="B53" s="66"/>
      <c r="G53" s="55"/>
    </row>
    <row r="54" spans="1:7" ht="12.75">
      <c r="A54" s="55"/>
      <c r="B54" s="66"/>
      <c r="G54" s="55"/>
    </row>
    <row r="55" spans="1:7" ht="12.75">
      <c r="A55" s="55"/>
      <c r="B55" s="66"/>
      <c r="G55" s="55"/>
    </row>
    <row r="56" spans="1:7" ht="12.75">
      <c r="A56" s="55"/>
      <c r="B56" s="66"/>
      <c r="G56" s="55"/>
    </row>
    <row r="57" spans="1:7" ht="12.75">
      <c r="A57" s="55"/>
      <c r="B57" s="66"/>
      <c r="G57" s="55"/>
    </row>
    <row r="58" spans="1:7" ht="12.75">
      <c r="A58" s="55"/>
      <c r="B58" s="66"/>
      <c r="G58" s="55"/>
    </row>
    <row r="59" spans="1:7" ht="12.75">
      <c r="A59" s="55"/>
      <c r="B59" s="66"/>
      <c r="G59" s="55"/>
    </row>
    <row r="60" spans="1:7" ht="12.75">
      <c r="A60" s="55"/>
      <c r="B60" s="66"/>
      <c r="G60" s="55"/>
    </row>
    <row r="61" spans="1:7" ht="12.75">
      <c r="A61" s="55"/>
      <c r="B61" s="66"/>
      <c r="G61" s="55"/>
    </row>
  </sheetData>
  <sheetProtection/>
  <mergeCells count="12">
    <mergeCell ref="B41:G41"/>
    <mergeCell ref="A1:G1"/>
    <mergeCell ref="A2:G2"/>
    <mergeCell ref="A3:G3"/>
    <mergeCell ref="B31:G31"/>
    <mergeCell ref="B32:G32"/>
    <mergeCell ref="B34:G34"/>
    <mergeCell ref="B36:G36"/>
    <mergeCell ref="B37:G37"/>
    <mergeCell ref="B38:G38"/>
    <mergeCell ref="B39:G39"/>
    <mergeCell ref="B40:G4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68"/>
  <sheetViews>
    <sheetView zoomScalePageLayoutView="0" workbookViewId="0" topLeftCell="A1">
      <selection activeCell="B35" sqref="B35"/>
    </sheetView>
  </sheetViews>
  <sheetFormatPr defaultColWidth="9.00390625" defaultRowHeight="15"/>
  <cols>
    <col min="1" max="1" width="3.28125" style="54" customWidth="1"/>
    <col min="2" max="2" width="59.421875" style="53" customWidth="1"/>
    <col min="3" max="3" width="7.7109375" style="55" customWidth="1"/>
    <col min="4" max="4" width="8.8515625" style="55" customWidth="1"/>
    <col min="5" max="5" width="7.8515625" style="55" customWidth="1"/>
    <col min="6" max="6" width="108.421875" style="77" customWidth="1"/>
    <col min="7" max="7" width="88.28125" style="77" customWidth="1"/>
    <col min="8" max="8" width="7.57421875" style="54" customWidth="1"/>
    <col min="9" max="16384" width="9.00390625" style="53" customWidth="1"/>
  </cols>
  <sheetData>
    <row r="1" spans="1:8" ht="12.75">
      <c r="A1" s="146" t="s">
        <v>459</v>
      </c>
      <c r="B1" s="146"/>
      <c r="C1" s="146"/>
      <c r="D1" s="146"/>
      <c r="E1" s="146"/>
      <c r="F1" s="146"/>
      <c r="G1" s="146"/>
      <c r="H1" s="146"/>
    </row>
    <row r="2" spans="1:8" ht="12.75">
      <c r="A2" s="146" t="s">
        <v>460</v>
      </c>
      <c r="B2" s="146"/>
      <c r="C2" s="146"/>
      <c r="D2" s="146"/>
      <c r="E2" s="146"/>
      <c r="F2" s="146"/>
      <c r="G2" s="146"/>
      <c r="H2" s="146"/>
    </row>
    <row r="3" spans="1:8" ht="12.75">
      <c r="A3" s="147" t="s">
        <v>461</v>
      </c>
      <c r="B3" s="147"/>
      <c r="C3" s="147"/>
      <c r="D3" s="147"/>
      <c r="E3" s="147"/>
      <c r="F3" s="147"/>
      <c r="G3" s="147"/>
      <c r="H3" s="147"/>
    </row>
    <row r="5" spans="1:8" ht="76.5">
      <c r="A5" s="27" t="s">
        <v>0</v>
      </c>
      <c r="B5" s="27" t="s">
        <v>1</v>
      </c>
      <c r="C5" s="27" t="s">
        <v>5</v>
      </c>
      <c r="D5" s="27" t="s">
        <v>78</v>
      </c>
      <c r="E5" s="27" t="s">
        <v>175</v>
      </c>
      <c r="F5" s="27" t="s">
        <v>471</v>
      </c>
      <c r="G5" s="27" t="s">
        <v>176</v>
      </c>
      <c r="H5" s="27" t="s">
        <v>10</v>
      </c>
    </row>
    <row r="6" spans="1:8" ht="25.5">
      <c r="A6" s="56" t="s">
        <v>72</v>
      </c>
      <c r="B6" s="56" t="s">
        <v>73</v>
      </c>
      <c r="C6" s="56" t="s">
        <v>74</v>
      </c>
      <c r="D6" s="56" t="s">
        <v>75</v>
      </c>
      <c r="E6" s="56" t="s">
        <v>75</v>
      </c>
      <c r="F6" s="78"/>
      <c r="G6" s="56" t="s">
        <v>76</v>
      </c>
      <c r="H6" s="56" t="s">
        <v>77</v>
      </c>
    </row>
    <row r="7" spans="1:8" ht="25.5">
      <c r="A7" s="57" t="s">
        <v>27</v>
      </c>
      <c r="B7" s="58" t="s">
        <v>19</v>
      </c>
      <c r="C7" s="59">
        <v>1</v>
      </c>
      <c r="D7" s="59">
        <v>1</v>
      </c>
      <c r="E7" s="59">
        <v>1</v>
      </c>
      <c r="F7" s="103"/>
      <c r="G7" s="59">
        <v>1</v>
      </c>
      <c r="H7" s="59">
        <v>1</v>
      </c>
    </row>
    <row r="8" spans="1:8" ht="25.5">
      <c r="A8" s="27" t="s">
        <v>7</v>
      </c>
      <c r="B8" s="60" t="s">
        <v>9</v>
      </c>
      <c r="C8" s="61">
        <v>1</v>
      </c>
      <c r="D8" s="61"/>
      <c r="E8" s="61"/>
      <c r="F8" s="63"/>
      <c r="G8" s="63"/>
      <c r="H8" s="61"/>
    </row>
    <row r="9" spans="1:8" ht="102" customHeight="1">
      <c r="A9" s="61">
        <v>1</v>
      </c>
      <c r="B9" s="62" t="s">
        <v>12</v>
      </c>
      <c r="C9" s="61" t="s">
        <v>22</v>
      </c>
      <c r="D9" s="61" t="s">
        <v>346</v>
      </c>
      <c r="E9" s="61" t="s">
        <v>348</v>
      </c>
      <c r="F9" s="79" t="s">
        <v>488</v>
      </c>
      <c r="G9" s="63" t="s">
        <v>347</v>
      </c>
      <c r="H9" s="61"/>
    </row>
    <row r="10" spans="1:8" ht="54.75" customHeight="1">
      <c r="A10" s="61">
        <v>2</v>
      </c>
      <c r="B10" s="64" t="s">
        <v>21</v>
      </c>
      <c r="C10" s="61" t="s">
        <v>23</v>
      </c>
      <c r="D10" s="61" t="s">
        <v>350</v>
      </c>
      <c r="E10" s="61" t="s">
        <v>313</v>
      </c>
      <c r="F10" s="104" t="s">
        <v>480</v>
      </c>
      <c r="G10" s="63" t="s">
        <v>353</v>
      </c>
      <c r="H10" s="61" t="s">
        <v>482</v>
      </c>
    </row>
    <row r="11" spans="1:8" ht="21.75" customHeight="1">
      <c r="A11" s="27" t="s">
        <v>8</v>
      </c>
      <c r="B11" s="65" t="s">
        <v>4</v>
      </c>
      <c r="C11" s="61">
        <v>1</v>
      </c>
      <c r="D11" s="61">
        <v>1</v>
      </c>
      <c r="E11" s="61">
        <v>1</v>
      </c>
      <c r="F11" s="63"/>
      <c r="G11" s="61">
        <v>1</v>
      </c>
      <c r="H11" s="61">
        <v>1</v>
      </c>
    </row>
    <row r="12" spans="1:8" ht="64.5" customHeight="1">
      <c r="A12" s="61">
        <v>1</v>
      </c>
      <c r="B12" s="64" t="s">
        <v>24</v>
      </c>
      <c r="C12" s="61" t="s">
        <v>25</v>
      </c>
      <c r="D12" s="61" t="s">
        <v>385</v>
      </c>
      <c r="E12" s="61" t="s">
        <v>351</v>
      </c>
      <c r="F12" s="104" t="s">
        <v>483</v>
      </c>
      <c r="G12" s="63" t="s">
        <v>386</v>
      </c>
      <c r="H12" s="27"/>
    </row>
    <row r="13" spans="1:8" ht="25.5">
      <c r="A13" s="57" t="s">
        <v>28</v>
      </c>
      <c r="B13" s="58" t="s">
        <v>26</v>
      </c>
      <c r="C13" s="59">
        <v>1</v>
      </c>
      <c r="D13" s="59">
        <v>1</v>
      </c>
      <c r="E13" s="59">
        <v>1</v>
      </c>
      <c r="F13" s="103"/>
      <c r="G13" s="59">
        <v>1</v>
      </c>
      <c r="H13" s="59">
        <v>1</v>
      </c>
    </row>
    <row r="14" spans="1:8" ht="25.5">
      <c r="A14" s="27" t="s">
        <v>7</v>
      </c>
      <c r="B14" s="60" t="s">
        <v>9</v>
      </c>
      <c r="C14" s="61">
        <v>1</v>
      </c>
      <c r="D14" s="61"/>
      <c r="E14" s="61"/>
      <c r="F14" s="63"/>
      <c r="G14" s="63"/>
      <c r="H14" s="61"/>
    </row>
    <row r="15" spans="1:8" s="96" customFormat="1" ht="63.75">
      <c r="A15" s="94">
        <v>1</v>
      </c>
      <c r="B15" s="95" t="s">
        <v>32</v>
      </c>
      <c r="C15" s="94" t="s">
        <v>33</v>
      </c>
      <c r="D15" s="94" t="s">
        <v>371</v>
      </c>
      <c r="E15" s="94" t="s">
        <v>328</v>
      </c>
      <c r="F15" s="97"/>
      <c r="G15" s="97" t="s">
        <v>372</v>
      </c>
      <c r="H15" s="94"/>
    </row>
    <row r="16" spans="1:8" ht="157.5" customHeight="1">
      <c r="A16" s="61">
        <f>+A15+1</f>
        <v>2</v>
      </c>
      <c r="B16" s="62" t="s">
        <v>34</v>
      </c>
      <c r="C16" s="61" t="s">
        <v>30</v>
      </c>
      <c r="D16" s="61" t="s">
        <v>380</v>
      </c>
      <c r="E16" s="61" t="s">
        <v>313</v>
      </c>
      <c r="F16" s="79" t="s">
        <v>484</v>
      </c>
      <c r="G16" s="63" t="s">
        <v>415</v>
      </c>
      <c r="H16" s="61" t="s">
        <v>400</v>
      </c>
    </row>
    <row r="17" spans="1:8" s="96" customFormat="1" ht="63.75">
      <c r="A17" s="94">
        <v>3</v>
      </c>
      <c r="B17" s="95" t="s">
        <v>361</v>
      </c>
      <c r="C17" s="94" t="s">
        <v>362</v>
      </c>
      <c r="D17" s="94" t="s">
        <v>360</v>
      </c>
      <c r="E17" s="94" t="s">
        <v>313</v>
      </c>
      <c r="F17" s="97"/>
      <c r="G17" s="98" t="s">
        <v>363</v>
      </c>
      <c r="H17" s="94"/>
    </row>
    <row r="18" spans="1:8" s="96" customFormat="1" ht="63.75">
      <c r="A18" s="94">
        <f>+A17+1</f>
        <v>4</v>
      </c>
      <c r="B18" s="95" t="s">
        <v>40</v>
      </c>
      <c r="C18" s="94" t="s">
        <v>41</v>
      </c>
      <c r="D18" s="94" t="s">
        <v>446</v>
      </c>
      <c r="E18" s="94" t="s">
        <v>344</v>
      </c>
      <c r="F18" s="97"/>
      <c r="G18" s="97" t="s">
        <v>345</v>
      </c>
      <c r="H18" s="94"/>
    </row>
    <row r="19" spans="1:8" ht="110.25" customHeight="1">
      <c r="A19" s="61">
        <f aca="true" t="shared" si="0" ref="A19:A25">+A18+1</f>
        <v>5</v>
      </c>
      <c r="B19" s="62" t="s">
        <v>48</v>
      </c>
      <c r="C19" s="61" t="s">
        <v>22</v>
      </c>
      <c r="D19" s="61" t="s">
        <v>346</v>
      </c>
      <c r="E19" s="61" t="s">
        <v>344</v>
      </c>
      <c r="F19" s="79" t="s">
        <v>485</v>
      </c>
      <c r="G19" s="63" t="s">
        <v>349</v>
      </c>
      <c r="H19" s="61"/>
    </row>
    <row r="20" spans="1:8" ht="52.5" customHeight="1">
      <c r="A20" s="61">
        <f t="shared" si="0"/>
        <v>6</v>
      </c>
      <c r="B20" s="62" t="s">
        <v>51</v>
      </c>
      <c r="C20" s="61" t="s">
        <v>23</v>
      </c>
      <c r="D20" s="61" t="s">
        <v>350</v>
      </c>
      <c r="E20" s="61" t="s">
        <v>328</v>
      </c>
      <c r="F20" s="104" t="s">
        <v>481</v>
      </c>
      <c r="G20" s="63" t="s">
        <v>352</v>
      </c>
      <c r="H20" s="61" t="s">
        <v>482</v>
      </c>
    </row>
    <row r="21" spans="1:8" ht="133.5" customHeight="1">
      <c r="A21" s="61">
        <f t="shared" si="0"/>
        <v>7</v>
      </c>
      <c r="B21" s="62" t="s">
        <v>59</v>
      </c>
      <c r="C21" s="61" t="s">
        <v>43</v>
      </c>
      <c r="D21" s="61" t="s">
        <v>356</v>
      </c>
      <c r="E21" s="61" t="s">
        <v>328</v>
      </c>
      <c r="F21" s="79" t="s">
        <v>486</v>
      </c>
      <c r="G21" s="63" t="s">
        <v>359</v>
      </c>
      <c r="H21" s="61"/>
    </row>
    <row r="22" spans="1:8" ht="278.25" customHeight="1">
      <c r="A22" s="61">
        <f t="shared" si="0"/>
        <v>8</v>
      </c>
      <c r="B22" s="62" t="s">
        <v>64</v>
      </c>
      <c r="C22" s="61" t="s">
        <v>30</v>
      </c>
      <c r="D22" s="61" t="s">
        <v>380</v>
      </c>
      <c r="E22" s="61" t="s">
        <v>344</v>
      </c>
      <c r="F22" s="79" t="s">
        <v>487</v>
      </c>
      <c r="G22" s="63" t="s">
        <v>416</v>
      </c>
      <c r="H22" s="61"/>
    </row>
    <row r="23" spans="1:8" ht="237" customHeight="1">
      <c r="A23" s="61">
        <f t="shared" si="0"/>
        <v>9</v>
      </c>
      <c r="B23" s="62" t="s">
        <v>68</v>
      </c>
      <c r="C23" s="61" t="s">
        <v>14</v>
      </c>
      <c r="D23" s="61" t="s">
        <v>377</v>
      </c>
      <c r="E23" s="61" t="s">
        <v>328</v>
      </c>
      <c r="F23" s="79" t="s">
        <v>489</v>
      </c>
      <c r="G23" s="63" t="s">
        <v>379</v>
      </c>
      <c r="H23" s="61"/>
    </row>
    <row r="24" spans="1:8" ht="175.5" customHeight="1">
      <c r="A24" s="61">
        <f t="shared" si="0"/>
        <v>10</v>
      </c>
      <c r="B24" s="62" t="s">
        <v>69</v>
      </c>
      <c r="C24" s="61" t="s">
        <v>37</v>
      </c>
      <c r="D24" s="61" t="s">
        <v>316</v>
      </c>
      <c r="E24" s="61" t="s">
        <v>315</v>
      </c>
      <c r="F24" s="79" t="s">
        <v>490</v>
      </c>
      <c r="G24" s="63" t="s">
        <v>319</v>
      </c>
      <c r="H24" s="61"/>
    </row>
    <row r="25" spans="1:8" s="102" customFormat="1" ht="226.5" customHeight="1">
      <c r="A25" s="99">
        <f t="shared" si="0"/>
        <v>11</v>
      </c>
      <c r="B25" s="100" t="s">
        <v>457</v>
      </c>
      <c r="C25" s="99" t="s">
        <v>70</v>
      </c>
      <c r="D25" s="99" t="s">
        <v>389</v>
      </c>
      <c r="E25" s="99" t="s">
        <v>328</v>
      </c>
      <c r="F25" s="105" t="s">
        <v>501</v>
      </c>
      <c r="G25" s="101" t="s">
        <v>391</v>
      </c>
      <c r="H25" s="99"/>
    </row>
    <row r="26" spans="1:8" ht="12.75">
      <c r="A26" s="27" t="s">
        <v>8</v>
      </c>
      <c r="B26" s="65" t="s">
        <v>4</v>
      </c>
      <c r="C26" s="61">
        <v>1</v>
      </c>
      <c r="D26" s="61"/>
      <c r="E26" s="61"/>
      <c r="F26" s="63"/>
      <c r="G26" s="63"/>
      <c r="H26" s="61"/>
    </row>
    <row r="27" spans="1:8" ht="159" customHeight="1">
      <c r="A27" s="61">
        <v>1</v>
      </c>
      <c r="B27" s="62" t="s">
        <v>44</v>
      </c>
      <c r="C27" s="61" t="s">
        <v>6</v>
      </c>
      <c r="D27" s="61" t="s">
        <v>339</v>
      </c>
      <c r="E27" s="61" t="s">
        <v>344</v>
      </c>
      <c r="F27" s="79" t="s">
        <v>491</v>
      </c>
      <c r="G27" s="63" t="s">
        <v>366</v>
      </c>
      <c r="H27" s="61" t="s">
        <v>367</v>
      </c>
    </row>
    <row r="28" spans="1:8" ht="63.75">
      <c r="A28" s="61">
        <f>+A27+1</f>
        <v>2</v>
      </c>
      <c r="B28" s="62" t="s">
        <v>47</v>
      </c>
      <c r="C28" s="61" t="s">
        <v>46</v>
      </c>
      <c r="D28" s="61" t="s">
        <v>383</v>
      </c>
      <c r="E28" s="61"/>
      <c r="F28" s="79" t="s">
        <v>492</v>
      </c>
      <c r="G28" s="63" t="s">
        <v>384</v>
      </c>
      <c r="H28" s="61"/>
    </row>
    <row r="29" spans="1:8" ht="322.5" customHeight="1">
      <c r="A29" s="61">
        <f aca="true" t="shared" si="1" ref="A29:A35">+A28+1</f>
        <v>3</v>
      </c>
      <c r="B29" s="62" t="s">
        <v>49</v>
      </c>
      <c r="C29" s="61" t="s">
        <v>50</v>
      </c>
      <c r="D29" s="61" t="s">
        <v>392</v>
      </c>
      <c r="E29" s="61" t="s">
        <v>313</v>
      </c>
      <c r="F29" s="79" t="s">
        <v>499</v>
      </c>
      <c r="G29" s="63" t="s">
        <v>393</v>
      </c>
      <c r="H29" s="61"/>
    </row>
    <row r="30" spans="1:8" ht="111.75" customHeight="1">
      <c r="A30" s="61">
        <f t="shared" si="1"/>
        <v>4</v>
      </c>
      <c r="B30" s="62" t="s">
        <v>52</v>
      </c>
      <c r="C30" s="61" t="s">
        <v>53</v>
      </c>
      <c r="D30" s="61" t="s">
        <v>373</v>
      </c>
      <c r="E30" s="61" t="s">
        <v>344</v>
      </c>
      <c r="F30" s="79" t="s">
        <v>498</v>
      </c>
      <c r="G30" s="63" t="s">
        <v>414</v>
      </c>
      <c r="H30" s="61" t="s">
        <v>400</v>
      </c>
    </row>
    <row r="31" spans="1:10" ht="81.75" customHeight="1">
      <c r="A31" s="61">
        <f t="shared" si="1"/>
        <v>5</v>
      </c>
      <c r="B31" s="62" t="s">
        <v>54</v>
      </c>
      <c r="C31" s="61" t="s">
        <v>55</v>
      </c>
      <c r="D31" s="61" t="s">
        <v>387</v>
      </c>
      <c r="E31" s="61" t="s">
        <v>313</v>
      </c>
      <c r="F31" s="79" t="s">
        <v>500</v>
      </c>
      <c r="G31" s="63" t="s">
        <v>388</v>
      </c>
      <c r="H31" s="61"/>
      <c r="J31" s="53">
        <f>5+2+13+11+9</f>
        <v>40</v>
      </c>
    </row>
    <row r="32" spans="1:8" ht="164.25" customHeight="1">
      <c r="A32" s="61">
        <f t="shared" si="1"/>
        <v>6</v>
      </c>
      <c r="B32" s="62" t="s">
        <v>56</v>
      </c>
      <c r="C32" s="61" t="s">
        <v>57</v>
      </c>
      <c r="D32" s="61" t="s">
        <v>374</v>
      </c>
      <c r="E32" s="61" t="s">
        <v>344</v>
      </c>
      <c r="F32" s="79" t="s">
        <v>496</v>
      </c>
      <c r="G32" s="63" t="s">
        <v>375</v>
      </c>
      <c r="H32" s="61"/>
    </row>
    <row r="33" spans="1:8" ht="196.5" customHeight="1">
      <c r="A33" s="61">
        <f t="shared" si="1"/>
        <v>7</v>
      </c>
      <c r="B33" s="62" t="s">
        <v>60</v>
      </c>
      <c r="C33" s="61" t="s">
        <v>57</v>
      </c>
      <c r="D33" s="61" t="s">
        <v>374</v>
      </c>
      <c r="E33" s="61" t="s">
        <v>328</v>
      </c>
      <c r="F33" s="79" t="s">
        <v>497</v>
      </c>
      <c r="G33" s="63" t="s">
        <v>376</v>
      </c>
      <c r="H33" s="61"/>
    </row>
    <row r="34" spans="1:8" ht="76.5">
      <c r="A34" s="61">
        <f t="shared" si="1"/>
        <v>8</v>
      </c>
      <c r="B34" s="62" t="s">
        <v>458</v>
      </c>
      <c r="C34" s="61" t="s">
        <v>6</v>
      </c>
      <c r="D34" s="61" t="s">
        <v>339</v>
      </c>
      <c r="E34" s="61" t="s">
        <v>328</v>
      </c>
      <c r="F34" s="79" t="s">
        <v>493</v>
      </c>
      <c r="G34" s="63" t="s">
        <v>368</v>
      </c>
      <c r="H34" s="61"/>
    </row>
    <row r="35" spans="1:8" ht="102" customHeight="1">
      <c r="A35" s="61">
        <f t="shared" si="1"/>
        <v>9</v>
      </c>
      <c r="B35" s="62" t="s">
        <v>67</v>
      </c>
      <c r="C35" s="61" t="s">
        <v>6</v>
      </c>
      <c r="D35" s="61" t="s">
        <v>339</v>
      </c>
      <c r="E35" s="61" t="s">
        <v>315</v>
      </c>
      <c r="F35" s="79" t="s">
        <v>494</v>
      </c>
      <c r="G35" s="63" t="s">
        <v>369</v>
      </c>
      <c r="H35" s="61"/>
    </row>
    <row r="36" spans="1:8" ht="76.5">
      <c r="A36" s="55" t="e">
        <f>+#REF!+A10+A12+#REF!+A25+A35</f>
        <v>#REF!</v>
      </c>
      <c r="B36" s="66"/>
      <c r="F36" s="79" t="s">
        <v>495</v>
      </c>
      <c r="H36" s="55"/>
    </row>
    <row r="37" spans="1:8" ht="12.75">
      <c r="A37" s="55"/>
      <c r="B37" s="67" t="s">
        <v>10</v>
      </c>
      <c r="H37" s="55"/>
    </row>
    <row r="38" spans="1:9" ht="12.75">
      <c r="A38" s="68">
        <v>1</v>
      </c>
      <c r="B38" s="144" t="s">
        <v>186</v>
      </c>
      <c r="C38" s="144"/>
      <c r="D38" s="144"/>
      <c r="E38" s="144"/>
      <c r="F38" s="144"/>
      <c r="G38" s="144"/>
      <c r="H38" s="145"/>
      <c r="I38" s="69"/>
    </row>
    <row r="39" spans="1:9" ht="12.75">
      <c r="A39" s="68">
        <v>2</v>
      </c>
      <c r="B39" s="144" t="s">
        <v>187</v>
      </c>
      <c r="C39" s="144"/>
      <c r="D39" s="144"/>
      <c r="E39" s="144"/>
      <c r="F39" s="144"/>
      <c r="G39" s="144"/>
      <c r="H39" s="145"/>
      <c r="I39" s="69"/>
    </row>
    <row r="40" spans="1:9" ht="12.75">
      <c r="A40" s="68">
        <v>3</v>
      </c>
      <c r="B40" s="92" t="s">
        <v>177</v>
      </c>
      <c r="C40" s="71"/>
      <c r="D40" s="71"/>
      <c r="E40" s="71"/>
      <c r="F40" s="93"/>
      <c r="G40" s="92"/>
      <c r="H40" s="72"/>
      <c r="I40" s="69"/>
    </row>
    <row r="41" spans="1:9" ht="12.75">
      <c r="A41" s="68" t="s">
        <v>183</v>
      </c>
      <c r="B41" s="144" t="s">
        <v>178</v>
      </c>
      <c r="C41" s="144"/>
      <c r="D41" s="144"/>
      <c r="E41" s="144"/>
      <c r="F41" s="144"/>
      <c r="G41" s="144"/>
      <c r="H41" s="145"/>
      <c r="I41" s="69"/>
    </row>
    <row r="42" spans="1:9" ht="12.75">
      <c r="A42" s="68" t="s">
        <v>183</v>
      </c>
      <c r="B42" s="92" t="s">
        <v>179</v>
      </c>
      <c r="C42" s="71"/>
      <c r="D42" s="71"/>
      <c r="E42" s="71"/>
      <c r="F42" s="93"/>
      <c r="G42" s="92"/>
      <c r="H42" s="72"/>
      <c r="I42" s="69"/>
    </row>
    <row r="43" spans="1:9" ht="12.75">
      <c r="A43" s="68" t="s">
        <v>184</v>
      </c>
      <c r="B43" s="144" t="s">
        <v>180</v>
      </c>
      <c r="C43" s="144"/>
      <c r="D43" s="144"/>
      <c r="E43" s="144"/>
      <c r="F43" s="144"/>
      <c r="G43" s="144"/>
      <c r="H43" s="145"/>
      <c r="I43" s="69"/>
    </row>
    <row r="44" spans="1:9" ht="12.75">
      <c r="A44" s="68" t="s">
        <v>184</v>
      </c>
      <c r="B44" s="144" t="s">
        <v>181</v>
      </c>
      <c r="C44" s="144"/>
      <c r="D44" s="144"/>
      <c r="E44" s="144"/>
      <c r="F44" s="144"/>
      <c r="G44" s="144"/>
      <c r="H44" s="145"/>
      <c r="I44" s="73"/>
    </row>
    <row r="45" spans="1:9" ht="12.75">
      <c r="A45" s="68" t="s">
        <v>184</v>
      </c>
      <c r="B45" s="144" t="s">
        <v>185</v>
      </c>
      <c r="C45" s="144"/>
      <c r="D45" s="144"/>
      <c r="E45" s="144"/>
      <c r="F45" s="144"/>
      <c r="G45" s="144"/>
      <c r="H45" s="145"/>
      <c r="I45" s="69"/>
    </row>
    <row r="46" spans="1:9" ht="12.75">
      <c r="A46" s="68" t="s">
        <v>184</v>
      </c>
      <c r="B46" s="144" t="s">
        <v>182</v>
      </c>
      <c r="C46" s="144"/>
      <c r="D46" s="144"/>
      <c r="E46" s="144"/>
      <c r="F46" s="144"/>
      <c r="G46" s="144"/>
      <c r="H46" s="145"/>
      <c r="I46" s="69"/>
    </row>
    <row r="47" spans="1:8" ht="12.75">
      <c r="A47" s="68">
        <v>4</v>
      </c>
      <c r="B47" s="144" t="s">
        <v>196</v>
      </c>
      <c r="C47" s="144"/>
      <c r="D47" s="144"/>
      <c r="E47" s="144"/>
      <c r="F47" s="144"/>
      <c r="G47" s="144"/>
      <c r="H47" s="145"/>
    </row>
    <row r="48" spans="1:8" ht="12.75">
      <c r="A48" s="68">
        <v>5</v>
      </c>
      <c r="B48" s="144" t="s">
        <v>188</v>
      </c>
      <c r="C48" s="144"/>
      <c r="D48" s="144"/>
      <c r="E48" s="144"/>
      <c r="F48" s="144"/>
      <c r="G48" s="144"/>
      <c r="H48" s="145"/>
    </row>
    <row r="49" spans="1:8" ht="12.75">
      <c r="A49" s="68">
        <v>6</v>
      </c>
      <c r="B49" s="74" t="s">
        <v>189</v>
      </c>
      <c r="C49" s="75"/>
      <c r="D49" s="75"/>
      <c r="E49" s="75"/>
      <c r="F49" s="81"/>
      <c r="G49" s="81"/>
      <c r="H49" s="76"/>
    </row>
    <row r="50" spans="1:8" ht="12.75">
      <c r="A50" s="55"/>
      <c r="B50" s="66"/>
      <c r="H50" s="55"/>
    </row>
    <row r="51" spans="1:8" ht="12.75">
      <c r="A51" s="55"/>
      <c r="B51" s="31" t="s">
        <v>197</v>
      </c>
      <c r="H51" s="55"/>
    </row>
    <row r="52" spans="1:8" ht="12.75">
      <c r="A52" s="55"/>
      <c r="B52" s="66"/>
      <c r="H52" s="55"/>
    </row>
    <row r="53" spans="1:8" ht="12.75">
      <c r="A53" s="55"/>
      <c r="B53" s="66"/>
      <c r="H53" s="55"/>
    </row>
    <row r="54" spans="1:8" ht="12.75">
      <c r="A54" s="55"/>
      <c r="B54" s="66"/>
      <c r="H54" s="55"/>
    </row>
    <row r="55" spans="1:8" ht="12.75">
      <c r="A55" s="55"/>
      <c r="B55" s="66"/>
      <c r="H55" s="55"/>
    </row>
    <row r="56" spans="1:8" ht="12.75">
      <c r="A56" s="55"/>
      <c r="B56" s="66"/>
      <c r="H56" s="55"/>
    </row>
    <row r="57" spans="1:8" ht="12.75">
      <c r="A57" s="55"/>
      <c r="B57" s="66"/>
      <c r="H57" s="55"/>
    </row>
    <row r="58" spans="1:8" ht="12.75">
      <c r="A58" s="55"/>
      <c r="B58" s="66"/>
      <c r="H58" s="55"/>
    </row>
    <row r="59" spans="1:8" ht="12.75">
      <c r="A59" s="55"/>
      <c r="B59" s="66"/>
      <c r="H59" s="55"/>
    </row>
    <row r="60" spans="1:8" ht="12.75">
      <c r="A60" s="55"/>
      <c r="B60" s="66"/>
      <c r="H60" s="55"/>
    </row>
    <row r="61" spans="1:8" ht="12.75">
      <c r="A61" s="55"/>
      <c r="B61" s="66"/>
      <c r="H61" s="55"/>
    </row>
    <row r="62" spans="1:8" ht="12.75">
      <c r="A62" s="55"/>
      <c r="B62" s="66"/>
      <c r="H62" s="55"/>
    </row>
    <row r="63" spans="1:8" ht="12.75">
      <c r="A63" s="55"/>
      <c r="B63" s="66"/>
      <c r="H63" s="55"/>
    </row>
    <row r="64" spans="1:8" ht="12.75">
      <c r="A64" s="55"/>
      <c r="B64" s="66"/>
      <c r="H64" s="55"/>
    </row>
    <row r="65" spans="1:8" ht="12.75">
      <c r="A65" s="55"/>
      <c r="B65" s="66"/>
      <c r="H65" s="55"/>
    </row>
    <row r="66" spans="1:8" ht="12.75">
      <c r="A66" s="55"/>
      <c r="B66" s="66"/>
      <c r="H66" s="55"/>
    </row>
    <row r="67" spans="1:8" ht="12.75">
      <c r="A67" s="55"/>
      <c r="B67" s="66"/>
      <c r="H67" s="55"/>
    </row>
    <row r="68" spans="1:8" ht="12.75">
      <c r="A68" s="55"/>
      <c r="B68" s="66"/>
      <c r="H68" s="55"/>
    </row>
  </sheetData>
  <sheetProtection/>
  <autoFilter ref="A6:J49"/>
  <mergeCells count="12">
    <mergeCell ref="B48:H48"/>
    <mergeCell ref="A1:H1"/>
    <mergeCell ref="A2:H2"/>
    <mergeCell ref="A3:H3"/>
    <mergeCell ref="B38:H38"/>
    <mergeCell ref="B39:H39"/>
    <mergeCell ref="B41:H41"/>
    <mergeCell ref="B43:H43"/>
    <mergeCell ref="B44:H44"/>
    <mergeCell ref="B45:H45"/>
    <mergeCell ref="B46:H46"/>
    <mergeCell ref="B47:H4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79"/>
  <sheetViews>
    <sheetView view="pageBreakPreview" zoomScale="85" zoomScaleNormal="115" zoomScaleSheetLayoutView="85" zoomScalePageLayoutView="0" workbookViewId="0" topLeftCell="A4">
      <selection activeCell="B9" sqref="B9"/>
    </sheetView>
  </sheetViews>
  <sheetFormatPr defaultColWidth="9.00390625" defaultRowHeight="15"/>
  <cols>
    <col min="1" max="1" width="4.421875" style="1" customWidth="1"/>
    <col min="2" max="2" width="41.421875" style="26" customWidth="1"/>
    <col min="3" max="3" width="7.57421875" style="1" customWidth="1"/>
    <col min="4" max="4" width="5.8515625" style="28" customWidth="1"/>
    <col min="5" max="5" width="9.28125" style="28" customWidth="1"/>
    <col min="6" max="6" width="6.8515625" style="28" customWidth="1"/>
    <col min="7" max="7" width="105.140625" style="88" customWidth="1"/>
    <col min="8" max="8" width="7.57421875" style="28" customWidth="1"/>
    <col min="9" max="9" width="34.28125" style="1" customWidth="1"/>
    <col min="10" max="10" width="34.28125" style="26" customWidth="1"/>
    <col min="11" max="16384" width="9.00390625" style="26" customWidth="1"/>
  </cols>
  <sheetData>
    <row r="1" spans="1:8" ht="18">
      <c r="A1" s="148" t="s">
        <v>466</v>
      </c>
      <c r="B1" s="148"/>
      <c r="C1" s="148"/>
      <c r="D1" s="148"/>
      <c r="E1" s="148"/>
      <c r="F1" s="148"/>
      <c r="G1" s="148"/>
      <c r="H1" s="148"/>
    </row>
    <row r="2" spans="1:8" ht="18">
      <c r="A2" s="148" t="s">
        <v>467</v>
      </c>
      <c r="B2" s="148"/>
      <c r="C2" s="148"/>
      <c r="D2" s="148"/>
      <c r="E2" s="148"/>
      <c r="F2" s="148"/>
      <c r="G2" s="148"/>
      <c r="H2" s="148"/>
    </row>
    <row r="3" spans="1:8" ht="18">
      <c r="A3" s="149" t="s">
        <v>468</v>
      </c>
      <c r="B3" s="149"/>
      <c r="C3" s="149"/>
      <c r="D3" s="149"/>
      <c r="E3" s="149"/>
      <c r="F3" s="149"/>
      <c r="G3" s="149"/>
      <c r="H3" s="149"/>
    </row>
    <row r="4" spans="1:8" ht="12.75">
      <c r="A4" s="2"/>
      <c r="B4" s="3"/>
      <c r="C4" s="2"/>
      <c r="D4" s="4"/>
      <c r="E4" s="4"/>
      <c r="F4" s="4"/>
      <c r="G4" s="82"/>
      <c r="H4" s="4"/>
    </row>
    <row r="5" spans="1:9" ht="97.5" customHeight="1">
      <c r="A5" s="5" t="s">
        <v>0</v>
      </c>
      <c r="B5" s="5" t="s">
        <v>1</v>
      </c>
      <c r="C5" s="5" t="s">
        <v>79</v>
      </c>
      <c r="D5" s="5" t="s">
        <v>5</v>
      </c>
      <c r="E5" s="27" t="s">
        <v>78</v>
      </c>
      <c r="F5" s="27" t="s">
        <v>175</v>
      </c>
      <c r="G5" s="27" t="s">
        <v>176</v>
      </c>
      <c r="H5" s="27" t="s">
        <v>10</v>
      </c>
      <c r="I5" s="6" t="s">
        <v>80</v>
      </c>
    </row>
    <row r="6" spans="1:9" ht="12.75">
      <c r="A6" s="56" t="s">
        <v>72</v>
      </c>
      <c r="B6" s="56" t="s">
        <v>73</v>
      </c>
      <c r="C6" s="56" t="s">
        <v>74</v>
      </c>
      <c r="D6" s="56" t="s">
        <v>74</v>
      </c>
      <c r="E6" s="56" t="s">
        <v>75</v>
      </c>
      <c r="F6" s="56" t="s">
        <v>75</v>
      </c>
      <c r="G6" s="78" t="s">
        <v>76</v>
      </c>
      <c r="H6" s="29"/>
      <c r="I6" s="6"/>
    </row>
    <row r="7" spans="1:12" ht="25.5">
      <c r="A7" s="7" t="s">
        <v>27</v>
      </c>
      <c r="B7" s="8" t="s">
        <v>81</v>
      </c>
      <c r="C7" s="7"/>
      <c r="D7" s="9">
        <v>1</v>
      </c>
      <c r="E7" s="10"/>
      <c r="F7" s="10"/>
      <c r="G7" s="83"/>
      <c r="H7" s="10"/>
      <c r="I7" s="11"/>
      <c r="L7" s="26">
        <f>+A22+A42+A46</f>
        <v>35</v>
      </c>
    </row>
    <row r="8" spans="1:9" ht="25.5">
      <c r="A8" s="12" t="s">
        <v>2</v>
      </c>
      <c r="B8" s="13" t="s">
        <v>3</v>
      </c>
      <c r="C8" s="12"/>
      <c r="D8" s="14">
        <v>1</v>
      </c>
      <c r="E8" s="15"/>
      <c r="F8" s="15"/>
      <c r="G8" s="84"/>
      <c r="H8" s="15"/>
      <c r="I8" s="15"/>
    </row>
    <row r="9" spans="1:12" ht="133.5" customHeight="1">
      <c r="A9" s="16">
        <v>1</v>
      </c>
      <c r="B9" s="17" t="s">
        <v>82</v>
      </c>
      <c r="C9" s="18" t="s">
        <v>83</v>
      </c>
      <c r="D9" s="16" t="s">
        <v>84</v>
      </c>
      <c r="E9" s="16" t="s">
        <v>394</v>
      </c>
      <c r="F9" s="19" t="s">
        <v>328</v>
      </c>
      <c r="G9" s="52" t="s">
        <v>395</v>
      </c>
      <c r="H9" s="19"/>
      <c r="I9" s="19" t="s">
        <v>85</v>
      </c>
      <c r="L9" s="26">
        <f>+A54+A60</f>
        <v>11</v>
      </c>
    </row>
    <row r="10" spans="1:9" ht="85.5" customHeight="1">
      <c r="A10" s="16">
        <v>2</v>
      </c>
      <c r="B10" s="17" t="s">
        <v>86</v>
      </c>
      <c r="C10" s="18" t="s">
        <v>83</v>
      </c>
      <c r="D10" s="16" t="s">
        <v>39</v>
      </c>
      <c r="E10" s="19" t="s">
        <v>434</v>
      </c>
      <c r="F10" s="19" t="s">
        <v>328</v>
      </c>
      <c r="G10" s="52" t="s">
        <v>435</v>
      </c>
      <c r="H10" s="19"/>
      <c r="I10" s="19" t="s">
        <v>87</v>
      </c>
    </row>
    <row r="11" spans="1:9" ht="74.25" customHeight="1">
      <c r="A11" s="16">
        <f aca="true" t="shared" si="0" ref="A11:A22">+A10+1</f>
        <v>3</v>
      </c>
      <c r="B11" s="17" t="s">
        <v>88</v>
      </c>
      <c r="C11" s="18" t="s">
        <v>83</v>
      </c>
      <c r="D11" s="16" t="s">
        <v>39</v>
      </c>
      <c r="E11" s="19" t="s">
        <v>434</v>
      </c>
      <c r="F11" s="19" t="s">
        <v>328</v>
      </c>
      <c r="G11" s="52" t="s">
        <v>436</v>
      </c>
      <c r="H11" s="19"/>
      <c r="I11" s="19" t="s">
        <v>87</v>
      </c>
    </row>
    <row r="12" spans="1:9" ht="156" customHeight="1">
      <c r="A12" s="16">
        <f t="shared" si="0"/>
        <v>4</v>
      </c>
      <c r="B12" s="17" t="s">
        <v>89</v>
      </c>
      <c r="C12" s="18" t="s">
        <v>83</v>
      </c>
      <c r="D12" s="16" t="s">
        <v>90</v>
      </c>
      <c r="E12" s="19" t="s">
        <v>396</v>
      </c>
      <c r="F12" s="19" t="s">
        <v>328</v>
      </c>
      <c r="G12" s="52" t="s">
        <v>397</v>
      </c>
      <c r="H12" s="19"/>
      <c r="I12" s="19" t="s">
        <v>91</v>
      </c>
    </row>
    <row r="13" spans="1:9" ht="256.5" customHeight="1">
      <c r="A13" s="16">
        <f t="shared" si="0"/>
        <v>5</v>
      </c>
      <c r="B13" s="17" t="s">
        <v>92</v>
      </c>
      <c r="C13" s="18" t="s">
        <v>83</v>
      </c>
      <c r="D13" s="16" t="s">
        <v>70</v>
      </c>
      <c r="E13" s="16" t="s">
        <v>411</v>
      </c>
      <c r="F13" s="19" t="s">
        <v>315</v>
      </c>
      <c r="G13" s="85" t="s">
        <v>418</v>
      </c>
      <c r="H13" s="19"/>
      <c r="I13" s="19" t="s">
        <v>93</v>
      </c>
    </row>
    <row r="14" spans="1:9" ht="157.5" customHeight="1">
      <c r="A14" s="16">
        <f>+A13+1</f>
        <v>6</v>
      </c>
      <c r="B14" s="17" t="s">
        <v>94</v>
      </c>
      <c r="C14" s="18" t="s">
        <v>95</v>
      </c>
      <c r="D14" s="16" t="s">
        <v>14</v>
      </c>
      <c r="E14" s="16" t="s">
        <v>377</v>
      </c>
      <c r="F14" s="19" t="s">
        <v>344</v>
      </c>
      <c r="G14" s="86" t="s">
        <v>451</v>
      </c>
      <c r="H14" s="19" t="s">
        <v>400</v>
      </c>
      <c r="I14" s="19" t="s">
        <v>96</v>
      </c>
    </row>
    <row r="15" spans="1:9" ht="172.5" customHeight="1">
      <c r="A15" s="16">
        <f>+A14+1</f>
        <v>7</v>
      </c>
      <c r="B15" s="17" t="s">
        <v>97</v>
      </c>
      <c r="C15" s="18" t="s">
        <v>98</v>
      </c>
      <c r="D15" s="16" t="s">
        <v>99</v>
      </c>
      <c r="E15" s="16" t="s">
        <v>337</v>
      </c>
      <c r="F15" s="19" t="s">
        <v>315</v>
      </c>
      <c r="G15" s="52" t="s">
        <v>419</v>
      </c>
      <c r="H15" s="19"/>
      <c r="I15" s="19" t="s">
        <v>100</v>
      </c>
    </row>
    <row r="16" spans="1:9" ht="87.75" customHeight="1">
      <c r="A16" s="16">
        <f t="shared" si="0"/>
        <v>8</v>
      </c>
      <c r="B16" s="17" t="s">
        <v>101</v>
      </c>
      <c r="C16" s="18" t="s">
        <v>98</v>
      </c>
      <c r="D16" s="16" t="s">
        <v>16</v>
      </c>
      <c r="E16" s="16" t="s">
        <v>336</v>
      </c>
      <c r="F16" s="19" t="s">
        <v>328</v>
      </c>
      <c r="G16" s="52" t="s">
        <v>422</v>
      </c>
      <c r="H16" s="19"/>
      <c r="I16" s="19" t="s">
        <v>85</v>
      </c>
    </row>
    <row r="17" spans="1:9" ht="123" customHeight="1">
      <c r="A17" s="16">
        <f t="shared" si="0"/>
        <v>9</v>
      </c>
      <c r="B17" s="17" t="s">
        <v>102</v>
      </c>
      <c r="C17" s="18" t="s">
        <v>103</v>
      </c>
      <c r="D17" s="16" t="s">
        <v>84</v>
      </c>
      <c r="E17" s="16" t="s">
        <v>394</v>
      </c>
      <c r="F17" s="19" t="s">
        <v>406</v>
      </c>
      <c r="G17" s="52" t="s">
        <v>464</v>
      </c>
      <c r="H17" s="19"/>
      <c r="I17" s="19" t="s">
        <v>104</v>
      </c>
    </row>
    <row r="18" spans="1:9" ht="114.75">
      <c r="A18" s="16">
        <f t="shared" si="0"/>
        <v>10</v>
      </c>
      <c r="B18" s="17" t="s">
        <v>190</v>
      </c>
      <c r="C18" s="18" t="s">
        <v>105</v>
      </c>
      <c r="D18" s="16" t="s">
        <v>70</v>
      </c>
      <c r="E18" s="16" t="s">
        <v>411</v>
      </c>
      <c r="F18" s="19" t="s">
        <v>313</v>
      </c>
      <c r="G18" s="52" t="s">
        <v>410</v>
      </c>
      <c r="H18" s="19" t="s">
        <v>400</v>
      </c>
      <c r="I18" s="19" t="s">
        <v>106</v>
      </c>
    </row>
    <row r="19" spans="1:9" ht="81" customHeight="1">
      <c r="A19" s="16">
        <f t="shared" si="0"/>
        <v>11</v>
      </c>
      <c r="B19" s="17" t="s">
        <v>107</v>
      </c>
      <c r="C19" s="18" t="s">
        <v>105</v>
      </c>
      <c r="D19" s="16" t="s">
        <v>14</v>
      </c>
      <c r="E19" s="16" t="s">
        <v>377</v>
      </c>
      <c r="F19" s="19" t="s">
        <v>344</v>
      </c>
      <c r="G19" s="52" t="s">
        <v>452</v>
      </c>
      <c r="H19" s="19"/>
      <c r="I19" s="19" t="s">
        <v>96</v>
      </c>
    </row>
    <row r="20" spans="1:9" ht="106.5" customHeight="1">
      <c r="A20" s="16">
        <f t="shared" si="0"/>
        <v>12</v>
      </c>
      <c r="B20" s="17" t="s">
        <v>108</v>
      </c>
      <c r="C20" s="18" t="s">
        <v>109</v>
      </c>
      <c r="D20" s="16" t="s">
        <v>14</v>
      </c>
      <c r="E20" s="16" t="s">
        <v>377</v>
      </c>
      <c r="F20" s="19" t="s">
        <v>406</v>
      </c>
      <c r="G20" s="52" t="s">
        <v>450</v>
      </c>
      <c r="H20" s="19" t="s">
        <v>400</v>
      </c>
      <c r="I20" s="19" t="s">
        <v>96</v>
      </c>
    </row>
    <row r="21" spans="1:9" ht="89.25">
      <c r="A21" s="16">
        <f t="shared" si="0"/>
        <v>13</v>
      </c>
      <c r="B21" s="17" t="s">
        <v>110</v>
      </c>
      <c r="C21" s="18" t="s">
        <v>111</v>
      </c>
      <c r="D21" s="16" t="s">
        <v>22</v>
      </c>
      <c r="E21" s="19" t="s">
        <v>440</v>
      </c>
      <c r="F21" s="19" t="s">
        <v>315</v>
      </c>
      <c r="G21" s="52" t="s">
        <v>439</v>
      </c>
      <c r="H21" s="19"/>
      <c r="I21" s="19" t="s">
        <v>112</v>
      </c>
    </row>
    <row r="22" spans="1:9" ht="112.5" customHeight="1">
      <c r="A22" s="16">
        <f t="shared" si="0"/>
        <v>14</v>
      </c>
      <c r="B22" s="17" t="s">
        <v>113</v>
      </c>
      <c r="C22" s="18" t="s">
        <v>114</v>
      </c>
      <c r="D22" s="16" t="s">
        <v>16</v>
      </c>
      <c r="E22" s="16" t="s">
        <v>424</v>
      </c>
      <c r="F22" s="19" t="s">
        <v>328</v>
      </c>
      <c r="G22" s="52" t="s">
        <v>423</v>
      </c>
      <c r="H22" s="19"/>
      <c r="I22" s="19" t="s">
        <v>115</v>
      </c>
    </row>
    <row r="23" spans="1:9" ht="29.25" customHeight="1">
      <c r="A23" s="12" t="s">
        <v>7</v>
      </c>
      <c r="B23" s="13" t="s">
        <v>9</v>
      </c>
      <c r="C23" s="12"/>
      <c r="D23" s="14">
        <v>1</v>
      </c>
      <c r="E23" s="15"/>
      <c r="F23" s="15"/>
      <c r="G23" s="84"/>
      <c r="H23" s="15"/>
      <c r="I23" s="15"/>
    </row>
    <row r="24" spans="1:9" ht="89.25">
      <c r="A24" s="16">
        <v>1</v>
      </c>
      <c r="B24" s="17" t="s">
        <v>116</v>
      </c>
      <c r="C24" s="18" t="s">
        <v>83</v>
      </c>
      <c r="D24" s="16" t="s">
        <v>117</v>
      </c>
      <c r="E24" s="19" t="s">
        <v>398</v>
      </c>
      <c r="F24" s="19" t="s">
        <v>344</v>
      </c>
      <c r="G24" s="52" t="s">
        <v>425</v>
      </c>
      <c r="H24" s="19" t="s">
        <v>400</v>
      </c>
      <c r="I24" s="19" t="s">
        <v>112</v>
      </c>
    </row>
    <row r="25" spans="1:9" ht="76.5">
      <c r="A25" s="16">
        <f>+A24+1</f>
        <v>2</v>
      </c>
      <c r="B25" s="17" t="s">
        <v>118</v>
      </c>
      <c r="C25" s="18" t="s">
        <v>83</v>
      </c>
      <c r="D25" s="16" t="s">
        <v>119</v>
      </c>
      <c r="E25" s="19" t="s">
        <v>399</v>
      </c>
      <c r="F25" s="19" t="s">
        <v>328</v>
      </c>
      <c r="G25" s="52" t="s">
        <v>401</v>
      </c>
      <c r="H25" s="19"/>
      <c r="I25" s="19" t="s">
        <v>93</v>
      </c>
    </row>
    <row r="26" spans="1:9" ht="73.5" customHeight="1">
      <c r="A26" s="16">
        <f aca="true" t="shared" si="1" ref="A26:A42">+A25+1</f>
        <v>3</v>
      </c>
      <c r="B26" s="17" t="s">
        <v>120</v>
      </c>
      <c r="C26" s="18" t="s">
        <v>95</v>
      </c>
      <c r="D26" s="16" t="s">
        <v>14</v>
      </c>
      <c r="E26" s="16" t="s">
        <v>377</v>
      </c>
      <c r="F26" s="19" t="s">
        <v>344</v>
      </c>
      <c r="G26" s="52" t="s">
        <v>453</v>
      </c>
      <c r="H26" s="19" t="s">
        <v>400</v>
      </c>
      <c r="I26" s="19" t="s">
        <v>104</v>
      </c>
    </row>
    <row r="27" spans="1:9" ht="25.5">
      <c r="A27" s="16"/>
      <c r="B27" s="20" t="s">
        <v>121</v>
      </c>
      <c r="C27" s="21"/>
      <c r="D27" s="16"/>
      <c r="E27" s="19"/>
      <c r="F27" s="19"/>
      <c r="G27" s="52"/>
      <c r="H27" s="19"/>
      <c r="I27" s="19"/>
    </row>
    <row r="28" spans="1:9" ht="63.75">
      <c r="A28" s="16">
        <v>4</v>
      </c>
      <c r="B28" s="17" t="s">
        <v>191</v>
      </c>
      <c r="C28" s="18" t="s">
        <v>122</v>
      </c>
      <c r="D28" s="16" t="s">
        <v>99</v>
      </c>
      <c r="E28" s="16" t="s">
        <v>337</v>
      </c>
      <c r="F28" s="19" t="s">
        <v>344</v>
      </c>
      <c r="G28" s="52" t="s">
        <v>417</v>
      </c>
      <c r="H28" s="19"/>
      <c r="I28" s="19" t="s">
        <v>112</v>
      </c>
    </row>
    <row r="29" spans="1:9" ht="76.5">
      <c r="A29" s="16">
        <f t="shared" si="1"/>
        <v>5</v>
      </c>
      <c r="B29" s="17" t="s">
        <v>123</v>
      </c>
      <c r="C29" s="18" t="s">
        <v>122</v>
      </c>
      <c r="D29" s="16" t="s">
        <v>99</v>
      </c>
      <c r="E29" s="16" t="s">
        <v>337</v>
      </c>
      <c r="F29" s="19" t="s">
        <v>344</v>
      </c>
      <c r="G29" s="52" t="s">
        <v>441</v>
      </c>
      <c r="H29" s="19" t="s">
        <v>400</v>
      </c>
      <c r="I29" s="19" t="s">
        <v>112</v>
      </c>
    </row>
    <row r="30" spans="1:9" ht="76.5">
      <c r="A30" s="16">
        <f t="shared" si="1"/>
        <v>6</v>
      </c>
      <c r="B30" s="17" t="s">
        <v>124</v>
      </c>
      <c r="C30" s="18" t="s">
        <v>122</v>
      </c>
      <c r="D30" s="16" t="s">
        <v>99</v>
      </c>
      <c r="E30" s="16" t="s">
        <v>337</v>
      </c>
      <c r="F30" s="19" t="s">
        <v>344</v>
      </c>
      <c r="G30" s="52" t="s">
        <v>441</v>
      </c>
      <c r="H30" s="19" t="s">
        <v>400</v>
      </c>
      <c r="I30" s="19" t="s">
        <v>112</v>
      </c>
    </row>
    <row r="31" spans="1:9" ht="182.25" customHeight="1">
      <c r="A31" s="16">
        <f t="shared" si="1"/>
        <v>7</v>
      </c>
      <c r="B31" s="17" t="s">
        <v>192</v>
      </c>
      <c r="C31" s="18" t="s">
        <v>98</v>
      </c>
      <c r="D31" s="16" t="s">
        <v>14</v>
      </c>
      <c r="E31" s="16" t="s">
        <v>377</v>
      </c>
      <c r="F31" s="19" t="s">
        <v>313</v>
      </c>
      <c r="G31" s="52" t="s">
        <v>454</v>
      </c>
      <c r="H31" s="19"/>
      <c r="I31" s="19" t="s">
        <v>104</v>
      </c>
    </row>
    <row r="32" spans="1:9" ht="66.75" customHeight="1">
      <c r="A32" s="16">
        <f t="shared" si="1"/>
        <v>8</v>
      </c>
      <c r="B32" s="17" t="s">
        <v>125</v>
      </c>
      <c r="C32" s="18" t="s">
        <v>98</v>
      </c>
      <c r="D32" s="16" t="s">
        <v>14</v>
      </c>
      <c r="E32" s="16" t="s">
        <v>377</v>
      </c>
      <c r="F32" s="19" t="s">
        <v>328</v>
      </c>
      <c r="G32" s="52" t="s">
        <v>455</v>
      </c>
      <c r="H32" s="19"/>
      <c r="I32" s="19" t="s">
        <v>96</v>
      </c>
    </row>
    <row r="33" spans="1:9" ht="127.5">
      <c r="A33" s="16">
        <f t="shared" si="1"/>
        <v>9</v>
      </c>
      <c r="B33" s="17" t="s">
        <v>126</v>
      </c>
      <c r="C33" s="18" t="s">
        <v>127</v>
      </c>
      <c r="D33" s="16" t="s">
        <v>333</v>
      </c>
      <c r="E33" s="19" t="s">
        <v>420</v>
      </c>
      <c r="F33" s="19" t="s">
        <v>315</v>
      </c>
      <c r="G33" s="52" t="s">
        <v>421</v>
      </c>
      <c r="H33" s="19"/>
      <c r="I33" s="19" t="s">
        <v>128</v>
      </c>
    </row>
    <row r="34" spans="1:9" ht="114.75">
      <c r="A34" s="16">
        <f t="shared" si="1"/>
        <v>10</v>
      </c>
      <c r="B34" s="17" t="s">
        <v>129</v>
      </c>
      <c r="C34" s="18" t="s">
        <v>130</v>
      </c>
      <c r="D34" s="16" t="s">
        <v>22</v>
      </c>
      <c r="E34" s="19" t="s">
        <v>440</v>
      </c>
      <c r="F34" s="19" t="s">
        <v>315</v>
      </c>
      <c r="G34" s="52" t="s">
        <v>442</v>
      </c>
      <c r="H34" s="19"/>
      <c r="I34" s="19" t="s">
        <v>112</v>
      </c>
    </row>
    <row r="35" spans="1:9" ht="194.25">
      <c r="A35" s="16">
        <f t="shared" si="1"/>
        <v>11</v>
      </c>
      <c r="B35" s="17" t="s">
        <v>193</v>
      </c>
      <c r="C35" s="18" t="s">
        <v>103</v>
      </c>
      <c r="D35" s="16" t="s">
        <v>22</v>
      </c>
      <c r="E35" s="19" t="s">
        <v>440</v>
      </c>
      <c r="F35" s="19" t="s">
        <v>328</v>
      </c>
      <c r="G35" s="52" t="s">
        <v>442</v>
      </c>
      <c r="H35" s="19"/>
      <c r="I35" s="19" t="s">
        <v>112</v>
      </c>
    </row>
    <row r="36" spans="1:9" ht="127.5">
      <c r="A36" s="16">
        <f t="shared" si="1"/>
        <v>12</v>
      </c>
      <c r="B36" s="17" t="s">
        <v>404</v>
      </c>
      <c r="C36" s="18" t="s">
        <v>131</v>
      </c>
      <c r="D36" s="16" t="s">
        <v>132</v>
      </c>
      <c r="E36" s="19" t="s">
        <v>338</v>
      </c>
      <c r="F36" s="19" t="s">
        <v>406</v>
      </c>
      <c r="G36" s="52" t="s">
        <v>405</v>
      </c>
      <c r="H36" s="19"/>
      <c r="I36" s="19" t="s">
        <v>133</v>
      </c>
    </row>
    <row r="37" spans="1:9" ht="89.25">
      <c r="A37" s="16">
        <f t="shared" si="1"/>
        <v>13</v>
      </c>
      <c r="B37" s="17" t="s">
        <v>134</v>
      </c>
      <c r="C37" s="18" t="s">
        <v>135</v>
      </c>
      <c r="D37" s="16" t="s">
        <v>132</v>
      </c>
      <c r="E37" s="19" t="s">
        <v>338</v>
      </c>
      <c r="F37" s="19" t="s">
        <v>328</v>
      </c>
      <c r="G37" s="52" t="s">
        <v>407</v>
      </c>
      <c r="H37" s="19"/>
      <c r="I37" s="19" t="s">
        <v>136</v>
      </c>
    </row>
    <row r="38" spans="1:9" ht="43.5" customHeight="1">
      <c r="A38" s="16">
        <f t="shared" si="1"/>
        <v>14</v>
      </c>
      <c r="B38" s="17" t="s">
        <v>137</v>
      </c>
      <c r="C38" s="18" t="s">
        <v>138</v>
      </c>
      <c r="D38" s="16" t="s">
        <v>70</v>
      </c>
      <c r="E38" s="16" t="s">
        <v>411</v>
      </c>
      <c r="F38" s="19" t="s">
        <v>328</v>
      </c>
      <c r="G38" s="52" t="s">
        <v>445</v>
      </c>
      <c r="H38" s="19"/>
      <c r="I38" s="19" t="s">
        <v>139</v>
      </c>
    </row>
    <row r="39" spans="1:9" ht="63.75">
      <c r="A39" s="16">
        <f t="shared" si="1"/>
        <v>15</v>
      </c>
      <c r="B39" s="17" t="s">
        <v>140</v>
      </c>
      <c r="C39" s="18" t="s">
        <v>138</v>
      </c>
      <c r="D39" s="16" t="s">
        <v>141</v>
      </c>
      <c r="E39" s="16" t="s">
        <v>446</v>
      </c>
      <c r="F39" s="19" t="s">
        <v>328</v>
      </c>
      <c r="G39" s="52" t="s">
        <v>447</v>
      </c>
      <c r="H39" s="19"/>
      <c r="I39" s="19" t="s">
        <v>139</v>
      </c>
    </row>
    <row r="40" spans="1:9" ht="127.5">
      <c r="A40" s="16">
        <f t="shared" si="1"/>
        <v>16</v>
      </c>
      <c r="B40" s="17" t="s">
        <v>142</v>
      </c>
      <c r="C40" s="18" t="s">
        <v>143</v>
      </c>
      <c r="D40" s="16" t="s">
        <v>22</v>
      </c>
      <c r="E40" s="19" t="s">
        <v>440</v>
      </c>
      <c r="F40" s="19" t="s">
        <v>328</v>
      </c>
      <c r="G40" s="52" t="s">
        <v>443</v>
      </c>
      <c r="H40" s="19"/>
      <c r="I40" s="19" t="s">
        <v>112</v>
      </c>
    </row>
    <row r="41" spans="1:9" ht="42.75" customHeight="1">
      <c r="A41" s="16">
        <f t="shared" si="1"/>
        <v>17</v>
      </c>
      <c r="B41" s="17" t="s">
        <v>144</v>
      </c>
      <c r="C41" s="18" t="s">
        <v>145</v>
      </c>
      <c r="D41" s="16" t="s">
        <v>84</v>
      </c>
      <c r="E41" s="19" t="s">
        <v>427</v>
      </c>
      <c r="F41" s="19" t="s">
        <v>406</v>
      </c>
      <c r="G41" s="52" t="s">
        <v>426</v>
      </c>
      <c r="H41" s="19"/>
      <c r="I41" s="19" t="s">
        <v>104</v>
      </c>
    </row>
    <row r="42" spans="1:9" ht="53.25" customHeight="1">
      <c r="A42" s="16">
        <f t="shared" si="1"/>
        <v>18</v>
      </c>
      <c r="B42" s="17" t="s">
        <v>146</v>
      </c>
      <c r="C42" s="18" t="s">
        <v>147</v>
      </c>
      <c r="D42" s="16" t="s">
        <v>37</v>
      </c>
      <c r="E42" s="19" t="s">
        <v>317</v>
      </c>
      <c r="F42" s="19" t="s">
        <v>320</v>
      </c>
      <c r="G42" s="52" t="s">
        <v>408</v>
      </c>
      <c r="H42" s="19"/>
      <c r="I42" s="19" t="s">
        <v>133</v>
      </c>
    </row>
    <row r="43" spans="1:9" ht="25.5">
      <c r="A43" s="12" t="s">
        <v>8</v>
      </c>
      <c r="B43" s="22" t="s">
        <v>4</v>
      </c>
      <c r="C43" s="12"/>
      <c r="D43" s="14">
        <v>1</v>
      </c>
      <c r="E43" s="15"/>
      <c r="F43" s="15"/>
      <c r="G43" s="84"/>
      <c r="H43" s="15"/>
      <c r="I43" s="15"/>
    </row>
    <row r="44" spans="1:9" ht="76.5">
      <c r="A44" s="16">
        <v>1</v>
      </c>
      <c r="B44" s="17" t="s">
        <v>194</v>
      </c>
      <c r="C44" s="18" t="s">
        <v>148</v>
      </c>
      <c r="D44" s="16" t="s">
        <v>6</v>
      </c>
      <c r="E44" s="19" t="s">
        <v>402</v>
      </c>
      <c r="F44" s="19" t="s">
        <v>328</v>
      </c>
      <c r="G44" s="52" t="s">
        <v>403</v>
      </c>
      <c r="H44" s="19"/>
      <c r="I44" s="19" t="s">
        <v>149</v>
      </c>
    </row>
    <row r="45" spans="1:9" ht="216.75">
      <c r="A45" s="16">
        <f>+A44+1</f>
        <v>2</v>
      </c>
      <c r="B45" s="17" t="s">
        <v>150</v>
      </c>
      <c r="C45" s="18" t="s">
        <v>151</v>
      </c>
      <c r="D45" s="16" t="s">
        <v>55</v>
      </c>
      <c r="E45" s="19" t="s">
        <v>429</v>
      </c>
      <c r="F45" s="19" t="s">
        <v>328</v>
      </c>
      <c r="G45" s="52" t="s">
        <v>428</v>
      </c>
      <c r="H45" s="19"/>
      <c r="I45" s="19" t="s">
        <v>104</v>
      </c>
    </row>
    <row r="46" spans="1:9" ht="76.5">
      <c r="A46" s="16">
        <f>+A45+1</f>
        <v>3</v>
      </c>
      <c r="B46" s="17" t="s">
        <v>195</v>
      </c>
      <c r="C46" s="18" t="s">
        <v>109</v>
      </c>
      <c r="D46" s="16" t="s">
        <v>62</v>
      </c>
      <c r="E46" s="19" t="s">
        <v>430</v>
      </c>
      <c r="F46" s="19" t="s">
        <v>344</v>
      </c>
      <c r="G46" s="52" t="s">
        <v>431</v>
      </c>
      <c r="H46" s="19"/>
      <c r="I46" s="19" t="s">
        <v>93</v>
      </c>
    </row>
    <row r="47" spans="1:9" ht="25.5">
      <c r="A47" s="7" t="s">
        <v>28</v>
      </c>
      <c r="B47" s="8" t="s">
        <v>152</v>
      </c>
      <c r="C47" s="7"/>
      <c r="D47" s="23">
        <v>1</v>
      </c>
      <c r="E47" s="11"/>
      <c r="F47" s="11"/>
      <c r="G47" s="87"/>
      <c r="H47" s="11"/>
      <c r="I47" s="11"/>
    </row>
    <row r="48" spans="1:9" ht="25.5">
      <c r="A48" s="5" t="s">
        <v>2</v>
      </c>
      <c r="B48" s="24" t="s">
        <v>3</v>
      </c>
      <c r="C48" s="5"/>
      <c r="D48" s="16">
        <v>1</v>
      </c>
      <c r="E48" s="19"/>
      <c r="F48" s="19"/>
      <c r="G48" s="52"/>
      <c r="H48" s="19"/>
      <c r="I48" s="19"/>
    </row>
    <row r="49" spans="1:9" ht="170.25" customHeight="1">
      <c r="A49" s="16">
        <v>1</v>
      </c>
      <c r="B49" s="17" t="s">
        <v>153</v>
      </c>
      <c r="C49" s="18" t="s">
        <v>154</v>
      </c>
      <c r="D49" s="16" t="s">
        <v>14</v>
      </c>
      <c r="E49" s="16" t="s">
        <v>377</v>
      </c>
      <c r="F49" s="19" t="s">
        <v>315</v>
      </c>
      <c r="G49" s="52" t="s">
        <v>463</v>
      </c>
      <c r="H49" s="19"/>
      <c r="I49" s="19" t="s">
        <v>155</v>
      </c>
    </row>
    <row r="50" spans="1:9" ht="63.75">
      <c r="A50" s="16">
        <f>+A49+1</f>
        <v>2</v>
      </c>
      <c r="B50" s="17" t="s">
        <v>156</v>
      </c>
      <c r="C50" s="18" t="s">
        <v>154</v>
      </c>
      <c r="D50" s="16" t="s">
        <v>16</v>
      </c>
      <c r="E50" s="16" t="s">
        <v>424</v>
      </c>
      <c r="F50" s="19" t="s">
        <v>328</v>
      </c>
      <c r="G50" s="52" t="s">
        <v>432</v>
      </c>
      <c r="H50" s="19"/>
      <c r="I50" s="25" t="s">
        <v>157</v>
      </c>
    </row>
    <row r="51" spans="1:9" ht="138" customHeight="1">
      <c r="A51" s="16">
        <f>+A50+1</f>
        <v>3</v>
      </c>
      <c r="B51" s="17" t="s">
        <v>158</v>
      </c>
      <c r="C51" s="18" t="s">
        <v>154</v>
      </c>
      <c r="D51" s="16" t="s">
        <v>14</v>
      </c>
      <c r="E51" s="16" t="s">
        <v>377</v>
      </c>
      <c r="F51" s="19"/>
      <c r="G51" s="52" t="s">
        <v>465</v>
      </c>
      <c r="H51" s="19"/>
      <c r="I51" s="19" t="s">
        <v>155</v>
      </c>
    </row>
    <row r="52" spans="1:9" ht="85.5" customHeight="1">
      <c r="A52" s="16">
        <f>+A51+1</f>
        <v>4</v>
      </c>
      <c r="B52" s="17" t="s">
        <v>159</v>
      </c>
      <c r="C52" s="18" t="s">
        <v>154</v>
      </c>
      <c r="D52" s="16" t="s">
        <v>39</v>
      </c>
      <c r="E52" s="19" t="s">
        <v>434</v>
      </c>
      <c r="F52" s="19" t="s">
        <v>331</v>
      </c>
      <c r="G52" s="52" t="s">
        <v>437</v>
      </c>
      <c r="H52" s="19"/>
      <c r="I52" s="25" t="s">
        <v>160</v>
      </c>
    </row>
    <row r="53" spans="1:9" ht="89.25">
      <c r="A53" s="16">
        <f>+A52+1</f>
        <v>5</v>
      </c>
      <c r="B53" s="17" t="s">
        <v>161</v>
      </c>
      <c r="C53" s="18" t="s">
        <v>162</v>
      </c>
      <c r="D53" s="16" t="s">
        <v>22</v>
      </c>
      <c r="E53" s="19" t="s">
        <v>440</v>
      </c>
      <c r="F53" s="19" t="s">
        <v>328</v>
      </c>
      <c r="G53" s="52" t="s">
        <v>444</v>
      </c>
      <c r="H53" s="19"/>
      <c r="I53" s="25" t="s">
        <v>112</v>
      </c>
    </row>
    <row r="54" spans="1:9" ht="120.75" customHeight="1">
      <c r="A54" s="16">
        <f>+A53+1</f>
        <v>6</v>
      </c>
      <c r="B54" s="17" t="s">
        <v>163</v>
      </c>
      <c r="C54" s="18" t="s">
        <v>164</v>
      </c>
      <c r="D54" s="16" t="s">
        <v>39</v>
      </c>
      <c r="E54" s="19" t="s">
        <v>434</v>
      </c>
      <c r="F54" s="19" t="s">
        <v>331</v>
      </c>
      <c r="G54" s="52" t="s">
        <v>433</v>
      </c>
      <c r="H54" s="19"/>
      <c r="I54" s="25" t="s">
        <v>87</v>
      </c>
    </row>
    <row r="55" spans="1:9" ht="25.5">
      <c r="A55" s="5" t="s">
        <v>7</v>
      </c>
      <c r="B55" s="24" t="s">
        <v>9</v>
      </c>
      <c r="C55" s="5"/>
      <c r="D55" s="16">
        <v>1</v>
      </c>
      <c r="E55" s="19"/>
      <c r="F55" s="19"/>
      <c r="G55" s="52"/>
      <c r="H55" s="19"/>
      <c r="I55" s="25"/>
    </row>
    <row r="56" spans="1:9" ht="57" customHeight="1">
      <c r="A56" s="16">
        <v>1</v>
      </c>
      <c r="B56" s="17" t="s">
        <v>165</v>
      </c>
      <c r="C56" s="18" t="s">
        <v>154</v>
      </c>
      <c r="D56" s="16" t="s">
        <v>22</v>
      </c>
      <c r="E56" s="19" t="s">
        <v>440</v>
      </c>
      <c r="F56" s="19" t="s">
        <v>328</v>
      </c>
      <c r="G56" s="52" t="s">
        <v>442</v>
      </c>
      <c r="H56" s="19"/>
      <c r="I56" s="25" t="s">
        <v>112</v>
      </c>
    </row>
    <row r="57" spans="1:9" ht="171" customHeight="1">
      <c r="A57" s="16">
        <f>+A56+1</f>
        <v>2</v>
      </c>
      <c r="B57" s="17" t="s">
        <v>166</v>
      </c>
      <c r="C57" s="18" t="s">
        <v>167</v>
      </c>
      <c r="D57" s="16" t="s">
        <v>22</v>
      </c>
      <c r="E57" s="19" t="s">
        <v>440</v>
      </c>
      <c r="F57" s="19" t="s">
        <v>328</v>
      </c>
      <c r="G57" s="52" t="s">
        <v>442</v>
      </c>
      <c r="H57" s="19"/>
      <c r="I57" s="25" t="s">
        <v>112</v>
      </c>
    </row>
    <row r="58" spans="1:9" ht="130.5" customHeight="1">
      <c r="A58" s="16">
        <f>+A57+1</f>
        <v>3</v>
      </c>
      <c r="B58" s="17" t="s">
        <v>168</v>
      </c>
      <c r="C58" s="18" t="s">
        <v>169</v>
      </c>
      <c r="D58" s="16" t="s">
        <v>39</v>
      </c>
      <c r="E58" s="19" t="s">
        <v>434</v>
      </c>
      <c r="F58" s="19" t="s">
        <v>331</v>
      </c>
      <c r="G58" s="52" t="s">
        <v>438</v>
      </c>
      <c r="H58" s="19"/>
      <c r="I58" s="25" t="s">
        <v>87</v>
      </c>
    </row>
    <row r="59" spans="1:9" ht="54.75" customHeight="1">
      <c r="A59" s="16">
        <f>+A58+1</f>
        <v>4</v>
      </c>
      <c r="B59" s="17" t="s">
        <v>170</v>
      </c>
      <c r="C59" s="18" t="s">
        <v>169</v>
      </c>
      <c r="D59" s="16" t="s">
        <v>132</v>
      </c>
      <c r="E59" s="19" t="s">
        <v>338</v>
      </c>
      <c r="F59" s="19" t="s">
        <v>344</v>
      </c>
      <c r="G59" s="52" t="s">
        <v>409</v>
      </c>
      <c r="H59" s="19" t="s">
        <v>400</v>
      </c>
      <c r="I59" s="25" t="s">
        <v>133</v>
      </c>
    </row>
    <row r="60" spans="1:9" ht="92.25" customHeight="1">
      <c r="A60" s="16">
        <v>5</v>
      </c>
      <c r="B60" s="17" t="s">
        <v>171</v>
      </c>
      <c r="C60" s="18" t="s">
        <v>151</v>
      </c>
      <c r="D60" s="16" t="s">
        <v>23</v>
      </c>
      <c r="E60" s="19" t="s">
        <v>448</v>
      </c>
      <c r="F60" s="19" t="s">
        <v>315</v>
      </c>
      <c r="G60" s="52" t="s">
        <v>449</v>
      </c>
      <c r="H60" s="19"/>
      <c r="I60" s="25" t="s">
        <v>172</v>
      </c>
    </row>
    <row r="61" spans="1:9" ht="25.5">
      <c r="A61" s="5" t="s">
        <v>8</v>
      </c>
      <c r="B61" s="24" t="s">
        <v>4</v>
      </c>
      <c r="C61" s="18"/>
      <c r="D61" s="18">
        <v>1</v>
      </c>
      <c r="E61" s="18"/>
      <c r="F61" s="18"/>
      <c r="G61" s="86"/>
      <c r="H61" s="18"/>
      <c r="I61" s="18"/>
    </row>
    <row r="62" spans="1:9" ht="38.25">
      <c r="A62" s="16">
        <v>1</v>
      </c>
      <c r="B62" s="17" t="s">
        <v>173</v>
      </c>
      <c r="C62" s="18" t="s">
        <v>169</v>
      </c>
      <c r="D62" s="18" t="s">
        <v>174</v>
      </c>
      <c r="E62" s="18"/>
      <c r="F62" s="18"/>
      <c r="G62" s="86"/>
      <c r="H62" s="18"/>
      <c r="I62" s="18" t="s">
        <v>93</v>
      </c>
    </row>
    <row r="65" spans="1:7" ht="12.75">
      <c r="A65" s="55"/>
      <c r="B65" s="67" t="s">
        <v>10</v>
      </c>
      <c r="C65" s="55"/>
      <c r="D65" s="55"/>
      <c r="E65" s="55"/>
      <c r="F65" s="55"/>
      <c r="G65" s="77"/>
    </row>
    <row r="66" spans="1:7" ht="12.75">
      <c r="A66" s="68">
        <v>1</v>
      </c>
      <c r="B66" s="144" t="s">
        <v>186</v>
      </c>
      <c r="C66" s="144"/>
      <c r="D66" s="144"/>
      <c r="E66" s="144"/>
      <c r="F66" s="144"/>
      <c r="G66" s="145"/>
    </row>
    <row r="67" spans="1:7" ht="12.75">
      <c r="A67" s="68">
        <v>2</v>
      </c>
      <c r="B67" s="144" t="s">
        <v>187</v>
      </c>
      <c r="C67" s="144"/>
      <c r="D67" s="144"/>
      <c r="E67" s="144"/>
      <c r="F67" s="144"/>
      <c r="G67" s="145"/>
    </row>
    <row r="68" spans="1:7" ht="25.5">
      <c r="A68" s="68">
        <v>3</v>
      </c>
      <c r="B68" s="70" t="s">
        <v>177</v>
      </c>
      <c r="C68" s="71"/>
      <c r="D68" s="71"/>
      <c r="E68" s="71"/>
      <c r="F68" s="71"/>
      <c r="G68" s="89"/>
    </row>
    <row r="69" spans="1:7" ht="12.75">
      <c r="A69" s="68" t="s">
        <v>183</v>
      </c>
      <c r="B69" s="144" t="s">
        <v>178</v>
      </c>
      <c r="C69" s="144"/>
      <c r="D69" s="144"/>
      <c r="E69" s="144"/>
      <c r="F69" s="144"/>
      <c r="G69" s="145"/>
    </row>
    <row r="70" spans="1:7" ht="25.5">
      <c r="A70" s="68" t="s">
        <v>183</v>
      </c>
      <c r="B70" s="70" t="s">
        <v>179</v>
      </c>
      <c r="C70" s="71"/>
      <c r="D70" s="71"/>
      <c r="E70" s="71"/>
      <c r="F70" s="71"/>
      <c r="G70" s="89"/>
    </row>
    <row r="71" spans="1:7" ht="12.75">
      <c r="A71" s="68" t="s">
        <v>184</v>
      </c>
      <c r="B71" s="144" t="s">
        <v>180</v>
      </c>
      <c r="C71" s="144"/>
      <c r="D71" s="144"/>
      <c r="E71" s="144"/>
      <c r="F71" s="144"/>
      <c r="G71" s="145"/>
    </row>
    <row r="72" spans="1:7" ht="12.75">
      <c r="A72" s="68" t="s">
        <v>184</v>
      </c>
      <c r="B72" s="144" t="s">
        <v>181</v>
      </c>
      <c r="C72" s="144"/>
      <c r="D72" s="144"/>
      <c r="E72" s="144"/>
      <c r="F72" s="144"/>
      <c r="G72" s="145"/>
    </row>
    <row r="73" spans="1:7" ht="12.75">
      <c r="A73" s="68" t="s">
        <v>184</v>
      </c>
      <c r="B73" s="144" t="s">
        <v>185</v>
      </c>
      <c r="C73" s="144"/>
      <c r="D73" s="144"/>
      <c r="E73" s="144"/>
      <c r="F73" s="144"/>
      <c r="G73" s="145"/>
    </row>
    <row r="74" spans="1:7" ht="12.75">
      <c r="A74" s="68" t="s">
        <v>184</v>
      </c>
      <c r="B74" s="144" t="s">
        <v>182</v>
      </c>
      <c r="C74" s="144"/>
      <c r="D74" s="144"/>
      <c r="E74" s="144"/>
      <c r="F74" s="144"/>
      <c r="G74" s="145"/>
    </row>
    <row r="75" spans="1:7" ht="12.75">
      <c r="A75" s="68">
        <v>4</v>
      </c>
      <c r="B75" s="144" t="s">
        <v>196</v>
      </c>
      <c r="C75" s="144"/>
      <c r="D75" s="144"/>
      <c r="E75" s="144"/>
      <c r="F75" s="144"/>
      <c r="G75" s="145"/>
    </row>
    <row r="76" spans="1:7" ht="12.75">
      <c r="A76" s="68">
        <v>5</v>
      </c>
      <c r="B76" s="144" t="s">
        <v>188</v>
      </c>
      <c r="C76" s="144"/>
      <c r="D76" s="144"/>
      <c r="E76" s="144"/>
      <c r="F76" s="144"/>
      <c r="G76" s="145"/>
    </row>
    <row r="77" spans="1:8" ht="12.75">
      <c r="A77" s="68">
        <v>6</v>
      </c>
      <c r="B77" s="74" t="s">
        <v>189</v>
      </c>
      <c r="C77" s="90"/>
      <c r="D77" s="90"/>
      <c r="E77" s="90"/>
      <c r="F77" s="90"/>
      <c r="G77" s="91"/>
      <c r="H77" s="30"/>
    </row>
    <row r="79" ht="12.75">
      <c r="B79" s="31" t="s">
        <v>197</v>
      </c>
    </row>
  </sheetData>
  <sheetProtection/>
  <autoFilter ref="A5:L62"/>
  <mergeCells count="12">
    <mergeCell ref="B72:G72"/>
    <mergeCell ref="B73:G73"/>
    <mergeCell ref="B74:G74"/>
    <mergeCell ref="B76:G76"/>
    <mergeCell ref="B69:G69"/>
    <mergeCell ref="B75:G75"/>
    <mergeCell ref="A1:H1"/>
    <mergeCell ref="A2:H2"/>
    <mergeCell ref="A3:H3"/>
    <mergeCell ref="B66:G66"/>
    <mergeCell ref="B67:G67"/>
    <mergeCell ref="B71:G71"/>
  </mergeCells>
  <printOptions horizontalCentered="1"/>
  <pageMargins left="0.1968503937007874" right="0.1968503937007874" top="0.984251968503937" bottom="0.7874015748031497" header="0.31496062992125984" footer="0.31496062992125984"/>
  <pageSetup horizontalDpi="600" verticalDpi="600" orientation="landscape" paperSize="8" r:id="rId1"/>
  <headerFooter>
    <oddFooter>&amp;CPage &amp;P</oddFooter>
  </headerFooter>
</worksheet>
</file>

<file path=xl/worksheets/sheet4.xml><?xml version="1.0" encoding="utf-8"?>
<worksheet xmlns="http://schemas.openxmlformats.org/spreadsheetml/2006/main" xmlns:r="http://schemas.openxmlformats.org/officeDocument/2006/relationships">
  <dimension ref="A2:F43"/>
  <sheetViews>
    <sheetView zoomScalePageLayoutView="0" workbookViewId="0" topLeftCell="A1">
      <selection activeCell="D11" sqref="D11"/>
    </sheetView>
  </sheetViews>
  <sheetFormatPr defaultColWidth="9.00390625" defaultRowHeight="15"/>
  <cols>
    <col min="1" max="1" width="5.140625" style="32" customWidth="1"/>
    <col min="2" max="2" width="21.28125" style="32" customWidth="1"/>
    <col min="3" max="3" width="29.28125" style="32" customWidth="1"/>
    <col min="4" max="4" width="22.7109375" style="40" customWidth="1"/>
    <col min="5" max="5" width="13.28125" style="32" customWidth="1"/>
    <col min="6" max="6" width="35.8515625" style="32" customWidth="1"/>
    <col min="7" max="16384" width="9.00390625" style="32" customWidth="1"/>
  </cols>
  <sheetData>
    <row r="2" spans="1:6" ht="16.5">
      <c r="A2" s="150" t="s">
        <v>198</v>
      </c>
      <c r="B2" s="150"/>
      <c r="C2" s="150"/>
      <c r="D2" s="150"/>
      <c r="E2" s="150"/>
      <c r="F2" s="150"/>
    </row>
    <row r="5" spans="1:6" ht="16.5">
      <c r="A5" s="33" t="s">
        <v>0</v>
      </c>
      <c r="B5" s="33" t="s">
        <v>199</v>
      </c>
      <c r="C5" s="33" t="s">
        <v>200</v>
      </c>
      <c r="D5" s="33" t="s">
        <v>201</v>
      </c>
      <c r="E5" s="33" t="s">
        <v>202</v>
      </c>
      <c r="F5" s="33" t="s">
        <v>203</v>
      </c>
    </row>
    <row r="6" spans="1:6" ht="16.5">
      <c r="A6" s="33" t="s">
        <v>2</v>
      </c>
      <c r="B6" s="33" t="s">
        <v>204</v>
      </c>
      <c r="C6" s="33"/>
      <c r="D6" s="33"/>
      <c r="E6" s="33"/>
      <c r="F6" s="33"/>
    </row>
    <row r="7" spans="1:6" ht="33">
      <c r="A7" s="34">
        <v>1</v>
      </c>
      <c r="B7" s="35" t="s">
        <v>205</v>
      </c>
      <c r="C7" s="35" t="s">
        <v>37</v>
      </c>
      <c r="D7" s="36" t="s">
        <v>206</v>
      </c>
      <c r="E7" s="37">
        <v>989470829</v>
      </c>
      <c r="F7" s="36" t="s">
        <v>207</v>
      </c>
    </row>
    <row r="8" spans="1:6" ht="16.5">
      <c r="A8" s="34">
        <f>+A7+1</f>
        <v>2</v>
      </c>
      <c r="B8" s="35" t="s">
        <v>208</v>
      </c>
      <c r="C8" s="35" t="s">
        <v>132</v>
      </c>
      <c r="D8" s="36" t="s">
        <v>209</v>
      </c>
      <c r="E8" s="37">
        <v>912327766</v>
      </c>
      <c r="F8" s="36" t="s">
        <v>210</v>
      </c>
    </row>
    <row r="9" spans="1:6" ht="16.5">
      <c r="A9" s="34">
        <f aca="true" t="shared" si="0" ref="A9:A32">+A8+1</f>
        <v>3</v>
      </c>
      <c r="B9" s="35" t="s">
        <v>211</v>
      </c>
      <c r="C9" s="35" t="s">
        <v>212</v>
      </c>
      <c r="D9" s="36" t="s">
        <v>213</v>
      </c>
      <c r="E9" s="37">
        <v>978333355</v>
      </c>
      <c r="F9" s="36" t="s">
        <v>214</v>
      </c>
    </row>
    <row r="10" spans="1:6" ht="33">
      <c r="A10" s="34">
        <f t="shared" si="0"/>
        <v>4</v>
      </c>
      <c r="B10" s="35" t="s">
        <v>215</v>
      </c>
      <c r="C10" s="35" t="s">
        <v>216</v>
      </c>
      <c r="D10" s="36" t="s">
        <v>217</v>
      </c>
      <c r="E10" s="37">
        <v>768386666</v>
      </c>
      <c r="F10" s="36" t="s">
        <v>218</v>
      </c>
    </row>
    <row r="11" spans="1:6" ht="33">
      <c r="A11" s="34">
        <f t="shared" si="0"/>
        <v>5</v>
      </c>
      <c r="B11" s="35" t="s">
        <v>324</v>
      </c>
      <c r="C11" s="35" t="s">
        <v>219</v>
      </c>
      <c r="D11" s="36" t="s">
        <v>236</v>
      </c>
      <c r="E11" s="37">
        <v>912578685</v>
      </c>
      <c r="F11" s="41" t="s">
        <v>325</v>
      </c>
    </row>
    <row r="12" spans="1:6" ht="16.5">
      <c r="A12" s="34"/>
      <c r="B12" s="35" t="s">
        <v>310</v>
      </c>
      <c r="C12" s="35" t="s">
        <v>309</v>
      </c>
      <c r="D12" s="36" t="s">
        <v>232</v>
      </c>
      <c r="E12" s="37">
        <v>916813369</v>
      </c>
      <c r="F12" s="41" t="s">
        <v>311</v>
      </c>
    </row>
    <row r="13" spans="1:6" s="46" customFormat="1" ht="33">
      <c r="A13" s="42">
        <f>+A11+1</f>
        <v>6</v>
      </c>
      <c r="B13" s="43" t="s">
        <v>220</v>
      </c>
      <c r="C13" s="43" t="s">
        <v>221</v>
      </c>
      <c r="D13" s="44" t="s">
        <v>222</v>
      </c>
      <c r="E13" s="45">
        <v>912040718</v>
      </c>
      <c r="F13" s="41" t="s">
        <v>312</v>
      </c>
    </row>
    <row r="14" spans="1:6" ht="16.5">
      <c r="A14" s="34">
        <f t="shared" si="0"/>
        <v>7</v>
      </c>
      <c r="B14" s="38" t="s">
        <v>223</v>
      </c>
      <c r="C14" s="35" t="s">
        <v>39</v>
      </c>
      <c r="D14" s="36" t="s">
        <v>224</v>
      </c>
      <c r="E14" s="37">
        <v>986564435</v>
      </c>
      <c r="F14" s="36" t="s">
        <v>225</v>
      </c>
    </row>
    <row r="15" spans="1:6" ht="16.5">
      <c r="A15" s="34"/>
      <c r="B15" s="38" t="s">
        <v>226</v>
      </c>
      <c r="C15" s="35" t="s">
        <v>227</v>
      </c>
      <c r="D15" s="36" t="s">
        <v>228</v>
      </c>
      <c r="E15" s="37">
        <v>936081161</v>
      </c>
      <c r="F15" s="36" t="s">
        <v>229</v>
      </c>
    </row>
    <row r="16" spans="1:6" ht="16.5">
      <c r="A16" s="34"/>
      <c r="B16" s="38" t="s">
        <v>230</v>
      </c>
      <c r="C16" s="35" t="s">
        <v>231</v>
      </c>
      <c r="D16" s="36" t="s">
        <v>232</v>
      </c>
      <c r="E16" s="37">
        <v>914933645</v>
      </c>
      <c r="F16" s="36" t="s">
        <v>233</v>
      </c>
    </row>
    <row r="17" spans="1:6" ht="16.5">
      <c r="A17" s="34">
        <f>+A14+1</f>
        <v>8</v>
      </c>
      <c r="B17" s="35" t="s">
        <v>234</v>
      </c>
      <c r="C17" s="38" t="s">
        <v>235</v>
      </c>
      <c r="D17" s="35" t="s">
        <v>236</v>
      </c>
      <c r="E17" s="37">
        <v>948048333</v>
      </c>
      <c r="F17" s="36" t="s">
        <v>237</v>
      </c>
    </row>
    <row r="18" spans="1:6" ht="16.5">
      <c r="A18" s="34">
        <f t="shared" si="0"/>
        <v>9</v>
      </c>
      <c r="B18" s="35" t="s">
        <v>238</v>
      </c>
      <c r="C18" s="35" t="s">
        <v>239</v>
      </c>
      <c r="D18" s="36" t="s">
        <v>232</v>
      </c>
      <c r="E18" s="37">
        <v>912880557</v>
      </c>
      <c r="F18" s="36" t="s">
        <v>240</v>
      </c>
    </row>
    <row r="19" spans="1:6" ht="16.5">
      <c r="A19" s="34">
        <f t="shared" si="0"/>
        <v>10</v>
      </c>
      <c r="B19" s="35" t="s">
        <v>241</v>
      </c>
      <c r="C19" s="35" t="s">
        <v>242</v>
      </c>
      <c r="D19" s="36" t="s">
        <v>243</v>
      </c>
      <c r="E19" s="37">
        <v>918473899</v>
      </c>
      <c r="F19" s="36" t="s">
        <v>244</v>
      </c>
    </row>
    <row r="20" spans="1:6" ht="16.5">
      <c r="A20" s="34">
        <f t="shared" si="0"/>
        <v>11</v>
      </c>
      <c r="B20" s="35" t="s">
        <v>245</v>
      </c>
      <c r="C20" s="35" t="s">
        <v>246</v>
      </c>
      <c r="D20" s="36" t="s">
        <v>232</v>
      </c>
      <c r="E20" s="37">
        <v>911028568</v>
      </c>
      <c r="F20" s="36" t="s">
        <v>247</v>
      </c>
    </row>
    <row r="21" spans="1:6" ht="16.5">
      <c r="A21" s="34">
        <f t="shared" si="0"/>
        <v>12</v>
      </c>
      <c r="B21" s="35" t="s">
        <v>248</v>
      </c>
      <c r="C21" s="35" t="s">
        <v>249</v>
      </c>
      <c r="D21" s="36" t="s">
        <v>250</v>
      </c>
      <c r="E21" s="37">
        <v>949858788</v>
      </c>
      <c r="F21" s="36" t="s">
        <v>251</v>
      </c>
    </row>
    <row r="22" spans="1:6" ht="33">
      <c r="A22" s="34">
        <f t="shared" si="0"/>
        <v>13</v>
      </c>
      <c r="B22" s="35" t="s">
        <v>252</v>
      </c>
      <c r="C22" s="35" t="s">
        <v>23</v>
      </c>
      <c r="D22" s="36" t="s">
        <v>232</v>
      </c>
      <c r="E22" s="37">
        <v>914255722</v>
      </c>
      <c r="F22" s="36" t="s">
        <v>253</v>
      </c>
    </row>
    <row r="23" spans="1:6" ht="33">
      <c r="A23" s="34"/>
      <c r="B23" s="35" t="s">
        <v>254</v>
      </c>
      <c r="C23" s="35" t="s">
        <v>16</v>
      </c>
      <c r="D23" s="36" t="s">
        <v>255</v>
      </c>
      <c r="E23" s="37">
        <v>914665118</v>
      </c>
      <c r="F23" s="36" t="s">
        <v>256</v>
      </c>
    </row>
    <row r="24" spans="1:6" ht="16.5">
      <c r="A24" s="34">
        <f>+A22+1</f>
        <v>14</v>
      </c>
      <c r="B24" s="35" t="s">
        <v>257</v>
      </c>
      <c r="C24" s="35" t="s">
        <v>258</v>
      </c>
      <c r="D24" s="36" t="s">
        <v>259</v>
      </c>
      <c r="E24" s="37">
        <v>917336376</v>
      </c>
      <c r="F24" s="36"/>
    </row>
    <row r="25" spans="1:6" ht="33">
      <c r="A25" s="34">
        <f t="shared" si="0"/>
        <v>15</v>
      </c>
      <c r="B25" s="35" t="s">
        <v>260</v>
      </c>
      <c r="C25" s="35" t="s">
        <v>261</v>
      </c>
      <c r="D25" s="36" t="s">
        <v>262</v>
      </c>
      <c r="E25" s="37">
        <v>968019472</v>
      </c>
      <c r="F25" s="36"/>
    </row>
    <row r="26" spans="1:6" ht="33">
      <c r="A26" s="34">
        <f t="shared" si="0"/>
        <v>16</v>
      </c>
      <c r="B26" s="35" t="s">
        <v>263</v>
      </c>
      <c r="C26" s="35" t="s">
        <v>264</v>
      </c>
      <c r="D26" s="36" t="s">
        <v>265</v>
      </c>
      <c r="E26" s="37">
        <v>904165299</v>
      </c>
      <c r="F26" s="36"/>
    </row>
    <row r="27" spans="1:6" ht="16.5">
      <c r="A27" s="34"/>
      <c r="B27" s="35" t="s">
        <v>307</v>
      </c>
      <c r="C27" s="35" t="s">
        <v>90</v>
      </c>
      <c r="D27" s="36" t="s">
        <v>232</v>
      </c>
      <c r="E27" s="37">
        <v>359342668</v>
      </c>
      <c r="F27" s="41" t="s">
        <v>308</v>
      </c>
    </row>
    <row r="28" spans="1:6" ht="16.5">
      <c r="A28" s="34">
        <f>+A26+1</f>
        <v>17</v>
      </c>
      <c r="B28" s="35" t="s">
        <v>266</v>
      </c>
      <c r="C28" s="35" t="s">
        <v>267</v>
      </c>
      <c r="D28" s="36" t="s">
        <v>268</v>
      </c>
      <c r="E28" s="37">
        <v>912795063</v>
      </c>
      <c r="F28" s="36" t="s">
        <v>269</v>
      </c>
    </row>
    <row r="29" spans="1:6" ht="33">
      <c r="A29" s="34">
        <f t="shared" si="0"/>
        <v>18</v>
      </c>
      <c r="B29" s="35" t="s">
        <v>270</v>
      </c>
      <c r="C29" s="35" t="s">
        <v>271</v>
      </c>
      <c r="D29" s="36" t="s">
        <v>272</v>
      </c>
      <c r="E29" s="37">
        <v>912663721</v>
      </c>
      <c r="F29" s="36" t="s">
        <v>273</v>
      </c>
    </row>
    <row r="30" spans="1:6" ht="33">
      <c r="A30" s="34">
        <f t="shared" si="0"/>
        <v>19</v>
      </c>
      <c r="B30" s="35" t="s">
        <v>274</v>
      </c>
      <c r="C30" s="35" t="s">
        <v>275</v>
      </c>
      <c r="D30" s="36" t="s">
        <v>276</v>
      </c>
      <c r="E30" s="37">
        <v>912069726</v>
      </c>
      <c r="F30" s="36"/>
    </row>
    <row r="31" spans="1:6" ht="16.5">
      <c r="A31" s="34">
        <f t="shared" si="0"/>
        <v>20</v>
      </c>
      <c r="B31" s="35" t="s">
        <v>277</v>
      </c>
      <c r="C31" s="35" t="s">
        <v>278</v>
      </c>
      <c r="D31" s="36" t="s">
        <v>259</v>
      </c>
      <c r="E31" s="37">
        <v>946599276</v>
      </c>
      <c r="F31" s="36" t="s">
        <v>279</v>
      </c>
    </row>
    <row r="32" spans="1:6" ht="49.5">
      <c r="A32" s="34">
        <f t="shared" si="0"/>
        <v>21</v>
      </c>
      <c r="B32" s="35" t="s">
        <v>280</v>
      </c>
      <c r="C32" s="35" t="s">
        <v>281</v>
      </c>
      <c r="D32" s="36" t="s">
        <v>282</v>
      </c>
      <c r="E32" s="37">
        <v>977056497</v>
      </c>
      <c r="F32" s="36" t="s">
        <v>283</v>
      </c>
    </row>
    <row r="33" spans="1:6" ht="33">
      <c r="A33" s="34"/>
      <c r="B33" s="35" t="s">
        <v>321</v>
      </c>
      <c r="C33" s="35" t="s">
        <v>322</v>
      </c>
      <c r="D33" s="36" t="s">
        <v>236</v>
      </c>
      <c r="E33" s="37">
        <v>915205566</v>
      </c>
      <c r="F33" s="41" t="s">
        <v>323</v>
      </c>
    </row>
    <row r="34" spans="1:6" ht="16.5">
      <c r="A34" s="34"/>
      <c r="B34" s="35" t="s">
        <v>340</v>
      </c>
      <c r="C34" s="35" t="s">
        <v>341</v>
      </c>
      <c r="D34" s="36" t="s">
        <v>342</v>
      </c>
      <c r="E34" s="37">
        <v>979796378</v>
      </c>
      <c r="F34" s="41"/>
    </row>
    <row r="35" spans="1:6" ht="16.5">
      <c r="A35" s="34" t="s">
        <v>7</v>
      </c>
      <c r="B35" s="39" t="s">
        <v>284</v>
      </c>
      <c r="C35" s="38"/>
      <c r="D35" s="38"/>
      <c r="E35" s="38"/>
      <c r="F35" s="36"/>
    </row>
    <row r="36" spans="1:6" ht="16.5">
      <c r="A36" s="34">
        <v>1</v>
      </c>
      <c r="B36" s="35" t="s">
        <v>285</v>
      </c>
      <c r="C36" s="35" t="s">
        <v>286</v>
      </c>
      <c r="D36" s="36" t="s">
        <v>232</v>
      </c>
      <c r="E36" s="37">
        <v>982118033</v>
      </c>
      <c r="F36" s="36" t="s">
        <v>287</v>
      </c>
    </row>
    <row r="37" spans="1:6" ht="16.5">
      <c r="A37" s="34">
        <f aca="true" t="shared" si="1" ref="A37:A43">+A36+1</f>
        <v>2</v>
      </c>
      <c r="B37" s="35" t="s">
        <v>288</v>
      </c>
      <c r="C37" s="35" t="s">
        <v>289</v>
      </c>
      <c r="D37" s="36" t="s">
        <v>232</v>
      </c>
      <c r="E37" s="37">
        <v>888163222</v>
      </c>
      <c r="F37" s="36" t="s">
        <v>290</v>
      </c>
    </row>
    <row r="38" spans="1:6" ht="16.5">
      <c r="A38" s="34">
        <f t="shared" si="1"/>
        <v>3</v>
      </c>
      <c r="B38" s="35" t="s">
        <v>291</v>
      </c>
      <c r="C38" s="35" t="s">
        <v>292</v>
      </c>
      <c r="D38" s="36" t="s">
        <v>232</v>
      </c>
      <c r="E38" s="37">
        <v>973250216</v>
      </c>
      <c r="F38" s="36" t="s">
        <v>293</v>
      </c>
    </row>
    <row r="39" spans="1:6" ht="33">
      <c r="A39" s="34">
        <f t="shared" si="1"/>
        <v>4</v>
      </c>
      <c r="B39" s="35" t="s">
        <v>294</v>
      </c>
      <c r="C39" s="35" t="s">
        <v>295</v>
      </c>
      <c r="D39" s="36" t="s">
        <v>296</v>
      </c>
      <c r="E39" s="37">
        <v>973078511</v>
      </c>
      <c r="F39" s="36" t="s">
        <v>297</v>
      </c>
    </row>
    <row r="40" spans="1:6" ht="33">
      <c r="A40" s="34">
        <f t="shared" si="1"/>
        <v>5</v>
      </c>
      <c r="B40" s="35" t="s">
        <v>298</v>
      </c>
      <c r="C40" s="35" t="s">
        <v>299</v>
      </c>
      <c r="D40" s="36" t="s">
        <v>296</v>
      </c>
      <c r="E40" s="37">
        <v>973693007</v>
      </c>
      <c r="F40" s="36" t="s">
        <v>300</v>
      </c>
    </row>
    <row r="41" spans="1:6" ht="33">
      <c r="A41" s="34">
        <f t="shared" si="1"/>
        <v>6</v>
      </c>
      <c r="B41" s="35" t="s">
        <v>301</v>
      </c>
      <c r="C41" s="35" t="s">
        <v>302</v>
      </c>
      <c r="D41" s="36" t="s">
        <v>296</v>
      </c>
      <c r="E41" s="37">
        <v>839919988</v>
      </c>
      <c r="F41" s="36" t="s">
        <v>303</v>
      </c>
    </row>
    <row r="42" spans="1:6" ht="33">
      <c r="A42" s="34">
        <f t="shared" si="1"/>
        <v>7</v>
      </c>
      <c r="B42" s="35" t="s">
        <v>334</v>
      </c>
      <c r="C42" s="35" t="s">
        <v>335</v>
      </c>
      <c r="D42" s="36" t="s">
        <v>296</v>
      </c>
      <c r="E42" s="37"/>
      <c r="F42" s="36"/>
    </row>
    <row r="43" spans="1:6" ht="49.5">
      <c r="A43" s="34">
        <f t="shared" si="1"/>
        <v>8</v>
      </c>
      <c r="B43" s="35" t="s">
        <v>304</v>
      </c>
      <c r="C43" s="35" t="s">
        <v>46</v>
      </c>
      <c r="D43" s="36" t="s">
        <v>305</v>
      </c>
      <c r="E43" s="37">
        <v>914739636</v>
      </c>
      <c r="F43" s="36" t="s">
        <v>306</v>
      </c>
    </row>
  </sheetData>
  <sheetProtection/>
  <mergeCells count="1">
    <mergeCell ref="A2:F2"/>
  </mergeCells>
  <hyperlinks>
    <hyperlink ref="F9" r:id="rId1" display="hiepdoantran76@gmail.com"/>
    <hyperlink ref="F40" r:id="rId2" display="dangtrung.db@gmail.com"/>
    <hyperlink ref="F16" r:id="rId3" display="phongtranthoa@gmail.com"/>
    <hyperlink ref="F15" r:id="rId4" display="thuhangskhdb@gmail.com"/>
    <hyperlink ref="F41" r:id="rId5" display="nguyenlapvp@gmail.com"/>
    <hyperlink ref="F10" r:id="rId6" display="lexuancongdpi@gmail.com"/>
    <hyperlink ref="F27" r:id="rId7" display="vanphongttdb@gmail.com"/>
    <hyperlink ref="F12" r:id="rId8" display="hongnhungvhdb@gmail.com"/>
    <hyperlink ref="F13" r:id="rId9" display="xuanctt@gmail.com"/>
    <hyperlink ref="F33" r:id="rId10" display="huyenbqldactgtdb@gmail.com"/>
    <hyperlink ref="F11" r:id="rId11" display="giangthiduong1985@gmail.com"/>
  </hyperlinks>
  <printOptions/>
  <pageMargins left="0.7" right="0.7" top="0.75" bottom="0.75" header="0.3" footer="0.3"/>
  <pageSetup horizontalDpi="600" verticalDpi="600" orientation="portrait" paperSize="9" r:id="rId12"/>
</worksheet>
</file>

<file path=xl/worksheets/sheet5.xml><?xml version="1.0" encoding="utf-8"?>
<worksheet xmlns="http://schemas.openxmlformats.org/spreadsheetml/2006/main" xmlns:r="http://schemas.openxmlformats.org/officeDocument/2006/relationships">
  <dimension ref="B1:G31"/>
  <sheetViews>
    <sheetView zoomScalePageLayoutView="0" workbookViewId="0" topLeftCell="A1">
      <selection activeCell="G14" sqref="G14"/>
    </sheetView>
  </sheetViews>
  <sheetFormatPr defaultColWidth="9.00390625" defaultRowHeight="15"/>
  <cols>
    <col min="1" max="1" width="9.00390625" style="48" customWidth="1"/>
    <col min="2" max="2" width="38.57421875" style="51" customWidth="1"/>
    <col min="3" max="16384" width="9.00390625" style="48" customWidth="1"/>
  </cols>
  <sheetData>
    <row r="1" ht="24.75" customHeight="1">
      <c r="B1" s="47" t="s">
        <v>37</v>
      </c>
    </row>
    <row r="2" ht="24.75" customHeight="1">
      <c r="B2" s="47" t="s">
        <v>141</v>
      </c>
    </row>
    <row r="3" ht="24.75" customHeight="1">
      <c r="B3" s="47" t="s">
        <v>333</v>
      </c>
    </row>
    <row r="4" ht="24.75" customHeight="1">
      <c r="B4" s="49" t="s">
        <v>33</v>
      </c>
    </row>
    <row r="5" ht="24.75" customHeight="1">
      <c r="B5" s="49" t="s">
        <v>43</v>
      </c>
    </row>
    <row r="6" ht="24.75" customHeight="1">
      <c r="B6" s="47" t="s">
        <v>119</v>
      </c>
    </row>
    <row r="7" ht="24.75" customHeight="1">
      <c r="B7" s="47" t="s">
        <v>132</v>
      </c>
    </row>
    <row r="8" ht="24.75" customHeight="1">
      <c r="B8" s="47" t="s">
        <v>22</v>
      </c>
    </row>
    <row r="9" ht="24.75" customHeight="1">
      <c r="B9" s="47" t="s">
        <v>84</v>
      </c>
    </row>
    <row r="10" ht="24.75" customHeight="1">
      <c r="B10" s="47" t="s">
        <v>70</v>
      </c>
    </row>
    <row r="11" ht="24.75" customHeight="1">
      <c r="B11" s="47" t="s">
        <v>39</v>
      </c>
    </row>
    <row r="12" ht="24.75" customHeight="1">
      <c r="B12" s="49" t="s">
        <v>14</v>
      </c>
    </row>
    <row r="13" spans="2:7" ht="24.75" customHeight="1">
      <c r="B13" s="47" t="s">
        <v>99</v>
      </c>
      <c r="G13" s="48">
        <f>7000-3422</f>
        <v>3578</v>
      </c>
    </row>
    <row r="14" ht="24.75" customHeight="1">
      <c r="B14" s="47" t="s">
        <v>16</v>
      </c>
    </row>
    <row r="15" ht="24.75" customHeight="1">
      <c r="B15" s="49" t="s">
        <v>16</v>
      </c>
    </row>
    <row r="16" ht="24.75" customHeight="1">
      <c r="B16" s="47" t="s">
        <v>23</v>
      </c>
    </row>
    <row r="17" ht="24.75" customHeight="1">
      <c r="B17" s="49" t="s">
        <v>35</v>
      </c>
    </row>
    <row r="18" ht="24.75" customHeight="1">
      <c r="B18" s="47" t="s">
        <v>90</v>
      </c>
    </row>
    <row r="19" ht="24.75" customHeight="1">
      <c r="B19" s="47" t="s">
        <v>117</v>
      </c>
    </row>
    <row r="20" ht="24.75" customHeight="1">
      <c r="B20" s="50" t="s">
        <v>174</v>
      </c>
    </row>
    <row r="21" ht="24.75" customHeight="1">
      <c r="B21" s="47" t="s">
        <v>62</v>
      </c>
    </row>
    <row r="22" ht="24.75" customHeight="1">
      <c r="B22" s="49" t="s">
        <v>46</v>
      </c>
    </row>
    <row r="23" ht="24.75" customHeight="1">
      <c r="B23" s="49" t="s">
        <v>57</v>
      </c>
    </row>
    <row r="24" ht="24.75" customHeight="1">
      <c r="B24" s="47" t="s">
        <v>55</v>
      </c>
    </row>
    <row r="25" ht="24.75" customHeight="1">
      <c r="B25" s="49" t="s">
        <v>18</v>
      </c>
    </row>
    <row r="26" ht="24.75" customHeight="1">
      <c r="B26" s="49" t="s">
        <v>50</v>
      </c>
    </row>
    <row r="27" ht="24.75" customHeight="1">
      <c r="B27" s="49" t="s">
        <v>6</v>
      </c>
    </row>
    <row r="28" ht="24.75" customHeight="1">
      <c r="B28" s="49" t="s">
        <v>6</v>
      </c>
    </row>
    <row r="29" ht="24.75" customHeight="1">
      <c r="B29" s="49" t="s">
        <v>53</v>
      </c>
    </row>
    <row r="30" ht="18.75">
      <c r="B30" s="47"/>
    </row>
    <row r="31" ht="18.75">
      <c r="B31" s="47"/>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44"/>
  <sheetViews>
    <sheetView zoomScaleSheetLayoutView="83" zoomScalePageLayoutView="0" workbookViewId="0" topLeftCell="A1">
      <selection activeCell="G5" sqref="G5"/>
    </sheetView>
  </sheetViews>
  <sheetFormatPr defaultColWidth="9.00390625" defaultRowHeight="15"/>
  <cols>
    <col min="1" max="1" width="3.57421875" style="142" customWidth="1"/>
    <col min="2" max="2" width="39.140625" style="141" customWidth="1"/>
    <col min="3" max="3" width="7.421875" style="142" customWidth="1"/>
    <col min="4" max="4" width="5.8515625" style="116" customWidth="1"/>
    <col min="5" max="5" width="9.28125" style="116" customWidth="1"/>
    <col min="6" max="6" width="6.8515625" style="116" customWidth="1"/>
    <col min="7" max="7" width="105.140625" style="128" customWidth="1"/>
    <col min="8" max="8" width="7.57421875" style="116" customWidth="1"/>
    <col min="9" max="9" width="9.140625" style="1" hidden="1" customWidth="1"/>
    <col min="10" max="10" width="34.28125" style="26" customWidth="1"/>
    <col min="11" max="16384" width="9.00390625" style="26" customWidth="1"/>
  </cols>
  <sheetData>
    <row r="1" spans="1:8" ht="18">
      <c r="A1" s="154" t="s">
        <v>466</v>
      </c>
      <c r="B1" s="154"/>
      <c r="C1" s="154"/>
      <c r="D1" s="154"/>
      <c r="E1" s="154"/>
      <c r="F1" s="154"/>
      <c r="G1" s="154"/>
      <c r="H1" s="154"/>
    </row>
    <row r="2" spans="1:8" ht="18">
      <c r="A2" s="154" t="s">
        <v>502</v>
      </c>
      <c r="B2" s="154"/>
      <c r="C2" s="154"/>
      <c r="D2" s="154"/>
      <c r="E2" s="154"/>
      <c r="F2" s="154"/>
      <c r="G2" s="154"/>
      <c r="H2" s="154"/>
    </row>
    <row r="3" spans="1:8" ht="18">
      <c r="A3" s="155" t="s">
        <v>573</v>
      </c>
      <c r="B3" s="155"/>
      <c r="C3" s="155"/>
      <c r="D3" s="155"/>
      <c r="E3" s="155"/>
      <c r="F3" s="155"/>
      <c r="G3" s="155"/>
      <c r="H3" s="155"/>
    </row>
    <row r="5" spans="1:9" ht="91.5" customHeight="1">
      <c r="A5" s="5" t="s">
        <v>0</v>
      </c>
      <c r="B5" s="5" t="s">
        <v>1</v>
      </c>
      <c r="C5" s="5" t="s">
        <v>79</v>
      </c>
      <c r="D5" s="5" t="s">
        <v>5</v>
      </c>
      <c r="E5" s="5" t="s">
        <v>78</v>
      </c>
      <c r="F5" s="5" t="s">
        <v>175</v>
      </c>
      <c r="G5" s="5" t="s">
        <v>176</v>
      </c>
      <c r="H5" s="5" t="s">
        <v>10</v>
      </c>
      <c r="I5" s="6" t="s">
        <v>80</v>
      </c>
    </row>
    <row r="6" spans="1:12" ht="25.5">
      <c r="A6" s="5" t="s">
        <v>27</v>
      </c>
      <c r="B6" s="24" t="s">
        <v>81</v>
      </c>
      <c r="C6" s="5"/>
      <c r="D6" s="113">
        <v>1</v>
      </c>
      <c r="E6" s="113"/>
      <c r="F6" s="113"/>
      <c r="G6" s="159"/>
      <c r="H6" s="113"/>
      <c r="I6" s="19"/>
      <c r="L6" s="26" t="e">
        <f>+A20+#REF!+#REF!</f>
        <v>#REF!</v>
      </c>
    </row>
    <row r="7" spans="1:12" ht="159.75" customHeight="1">
      <c r="A7" s="16">
        <v>1</v>
      </c>
      <c r="B7" s="17" t="s">
        <v>82</v>
      </c>
      <c r="C7" s="18" t="s">
        <v>83</v>
      </c>
      <c r="D7" s="16" t="s">
        <v>84</v>
      </c>
      <c r="E7" s="16" t="s">
        <v>394</v>
      </c>
      <c r="F7" s="16" t="s">
        <v>328</v>
      </c>
      <c r="G7" s="80" t="s">
        <v>395</v>
      </c>
      <c r="H7" s="16"/>
      <c r="I7" s="19" t="s">
        <v>85</v>
      </c>
      <c r="L7" s="26" t="e">
        <f>+A27+#REF!</f>
        <v>#REF!</v>
      </c>
    </row>
    <row r="8" spans="1:9" ht="219.75" customHeight="1">
      <c r="A8" s="16">
        <v>2</v>
      </c>
      <c r="B8" s="17" t="s">
        <v>86</v>
      </c>
      <c r="C8" s="18" t="s">
        <v>83</v>
      </c>
      <c r="D8" s="16" t="s">
        <v>39</v>
      </c>
      <c r="E8" s="16" t="s">
        <v>570</v>
      </c>
      <c r="F8" s="16" t="s">
        <v>328</v>
      </c>
      <c r="G8" s="80" t="s">
        <v>569</v>
      </c>
      <c r="H8" s="16"/>
      <c r="I8" s="19" t="s">
        <v>87</v>
      </c>
    </row>
    <row r="9" spans="1:9" ht="148.5" customHeight="1">
      <c r="A9" s="16">
        <f aca="true" t="shared" si="0" ref="A9:A20">+A8+1</f>
        <v>3</v>
      </c>
      <c r="B9" s="17" t="s">
        <v>88</v>
      </c>
      <c r="C9" s="18" t="s">
        <v>83</v>
      </c>
      <c r="D9" s="16" t="s">
        <v>39</v>
      </c>
      <c r="E9" s="16" t="s">
        <v>570</v>
      </c>
      <c r="F9" s="16" t="s">
        <v>328</v>
      </c>
      <c r="G9" s="80" t="s">
        <v>571</v>
      </c>
      <c r="H9" s="16"/>
      <c r="I9" s="19" t="s">
        <v>87</v>
      </c>
    </row>
    <row r="10" spans="1:9" ht="164.25" customHeight="1">
      <c r="A10" s="16">
        <f t="shared" si="0"/>
        <v>4</v>
      </c>
      <c r="B10" s="17" t="s">
        <v>89</v>
      </c>
      <c r="C10" s="18" t="s">
        <v>83</v>
      </c>
      <c r="D10" s="16" t="s">
        <v>90</v>
      </c>
      <c r="E10" s="16" t="s">
        <v>396</v>
      </c>
      <c r="F10" s="16" t="s">
        <v>328</v>
      </c>
      <c r="G10" s="80" t="s">
        <v>551</v>
      </c>
      <c r="H10" s="16"/>
      <c r="I10" s="19" t="s">
        <v>91</v>
      </c>
    </row>
    <row r="11" spans="1:9" ht="183.75" customHeight="1">
      <c r="A11" s="16">
        <f t="shared" si="0"/>
        <v>5</v>
      </c>
      <c r="B11" s="17" t="s">
        <v>92</v>
      </c>
      <c r="C11" s="18" t="s">
        <v>83</v>
      </c>
      <c r="D11" s="16" t="s">
        <v>70</v>
      </c>
      <c r="E11" s="16" t="s">
        <v>411</v>
      </c>
      <c r="F11" s="16" t="s">
        <v>315</v>
      </c>
      <c r="G11" s="80" t="s">
        <v>541</v>
      </c>
      <c r="H11" s="16"/>
      <c r="I11" s="19" t="s">
        <v>93</v>
      </c>
    </row>
    <row r="12" spans="1:9" s="123" customFormat="1" ht="174" customHeight="1">
      <c r="A12" s="16">
        <f>+A11+1</f>
        <v>6</v>
      </c>
      <c r="B12" s="17" t="s">
        <v>94</v>
      </c>
      <c r="C12" s="18" t="s">
        <v>95</v>
      </c>
      <c r="D12" s="16" t="s">
        <v>14</v>
      </c>
      <c r="E12" s="16" t="s">
        <v>377</v>
      </c>
      <c r="F12" s="16" t="s">
        <v>344</v>
      </c>
      <c r="G12" s="86" t="s">
        <v>542</v>
      </c>
      <c r="H12" s="16" t="s">
        <v>400</v>
      </c>
      <c r="I12" s="19" t="s">
        <v>96</v>
      </c>
    </row>
    <row r="13" spans="1:9" ht="216.75" customHeight="1">
      <c r="A13" s="16">
        <f>+A12+1</f>
        <v>7</v>
      </c>
      <c r="B13" s="17" t="s">
        <v>97</v>
      </c>
      <c r="C13" s="18" t="s">
        <v>98</v>
      </c>
      <c r="D13" s="16" t="s">
        <v>99</v>
      </c>
      <c r="E13" s="16" t="s">
        <v>337</v>
      </c>
      <c r="F13" s="16" t="s">
        <v>315</v>
      </c>
      <c r="G13" s="80" t="s">
        <v>543</v>
      </c>
      <c r="H13" s="16"/>
      <c r="I13" s="19" t="s">
        <v>100</v>
      </c>
    </row>
    <row r="14" spans="1:9" ht="87.75" customHeight="1">
      <c r="A14" s="16">
        <f t="shared" si="0"/>
        <v>8</v>
      </c>
      <c r="B14" s="17" t="s">
        <v>101</v>
      </c>
      <c r="C14" s="18" t="s">
        <v>98</v>
      </c>
      <c r="D14" s="16" t="s">
        <v>16</v>
      </c>
      <c r="E14" s="16" t="s">
        <v>336</v>
      </c>
      <c r="F14" s="16" t="s">
        <v>328</v>
      </c>
      <c r="G14" s="80" t="s">
        <v>422</v>
      </c>
      <c r="H14" s="16"/>
      <c r="I14" s="19" t="s">
        <v>85</v>
      </c>
    </row>
    <row r="15" spans="1:9" ht="144.75" customHeight="1">
      <c r="A15" s="16">
        <f t="shared" si="0"/>
        <v>9</v>
      </c>
      <c r="B15" s="17" t="s">
        <v>102</v>
      </c>
      <c r="C15" s="18" t="s">
        <v>103</v>
      </c>
      <c r="D15" s="16" t="s">
        <v>84</v>
      </c>
      <c r="E15" s="16" t="s">
        <v>394</v>
      </c>
      <c r="F15" s="16" t="s">
        <v>406</v>
      </c>
      <c r="G15" s="80" t="s">
        <v>544</v>
      </c>
      <c r="H15" s="16"/>
      <c r="I15" s="19" t="s">
        <v>104</v>
      </c>
    </row>
    <row r="16" spans="1:9" ht="114.75">
      <c r="A16" s="16">
        <f t="shared" si="0"/>
        <v>10</v>
      </c>
      <c r="B16" s="17" t="s">
        <v>190</v>
      </c>
      <c r="C16" s="18" t="s">
        <v>105</v>
      </c>
      <c r="D16" s="16" t="s">
        <v>70</v>
      </c>
      <c r="E16" s="16" t="s">
        <v>411</v>
      </c>
      <c r="F16" s="16" t="s">
        <v>313</v>
      </c>
      <c r="G16" s="80" t="s">
        <v>410</v>
      </c>
      <c r="H16" s="16" t="s">
        <v>400</v>
      </c>
      <c r="I16" s="19" t="s">
        <v>106</v>
      </c>
    </row>
    <row r="17" spans="1:9" ht="102" customHeight="1">
      <c r="A17" s="16">
        <f t="shared" si="0"/>
        <v>11</v>
      </c>
      <c r="B17" s="17" t="s">
        <v>107</v>
      </c>
      <c r="C17" s="18" t="s">
        <v>105</v>
      </c>
      <c r="D17" s="16" t="s">
        <v>14</v>
      </c>
      <c r="E17" s="16" t="s">
        <v>377</v>
      </c>
      <c r="F17" s="16" t="s">
        <v>344</v>
      </c>
      <c r="G17" s="80" t="s">
        <v>545</v>
      </c>
      <c r="H17" s="16"/>
      <c r="I17" s="19" t="s">
        <v>96</v>
      </c>
    </row>
    <row r="18" spans="1:9" ht="135.75" customHeight="1">
      <c r="A18" s="16">
        <f t="shared" si="0"/>
        <v>12</v>
      </c>
      <c r="B18" s="17" t="s">
        <v>108</v>
      </c>
      <c r="C18" s="18" t="s">
        <v>109</v>
      </c>
      <c r="D18" s="16" t="s">
        <v>14</v>
      </c>
      <c r="E18" s="16" t="s">
        <v>377</v>
      </c>
      <c r="F18" s="16" t="s">
        <v>406</v>
      </c>
      <c r="G18" s="80" t="s">
        <v>450</v>
      </c>
      <c r="H18" s="16" t="s">
        <v>400</v>
      </c>
      <c r="I18" s="19" t="s">
        <v>96</v>
      </c>
    </row>
    <row r="19" spans="1:9" ht="89.25">
      <c r="A19" s="16">
        <f t="shared" si="0"/>
        <v>13</v>
      </c>
      <c r="B19" s="17" t="s">
        <v>110</v>
      </c>
      <c r="C19" s="18" t="s">
        <v>111</v>
      </c>
      <c r="D19" s="16" t="s">
        <v>22</v>
      </c>
      <c r="E19" s="16" t="s">
        <v>440</v>
      </c>
      <c r="F19" s="16" t="s">
        <v>315</v>
      </c>
      <c r="G19" s="80" t="s">
        <v>546</v>
      </c>
      <c r="H19" s="16"/>
      <c r="I19" s="19" t="s">
        <v>112</v>
      </c>
    </row>
    <row r="20" spans="1:9" ht="131.25" customHeight="1">
      <c r="A20" s="16">
        <f t="shared" si="0"/>
        <v>14</v>
      </c>
      <c r="B20" s="17" t="s">
        <v>113</v>
      </c>
      <c r="C20" s="18" t="s">
        <v>114</v>
      </c>
      <c r="D20" s="16" t="s">
        <v>16</v>
      </c>
      <c r="E20" s="16" t="s">
        <v>424</v>
      </c>
      <c r="F20" s="16" t="s">
        <v>328</v>
      </c>
      <c r="G20" s="80" t="s">
        <v>423</v>
      </c>
      <c r="H20" s="16"/>
      <c r="I20" s="19" t="s">
        <v>115</v>
      </c>
    </row>
    <row r="21" spans="1:9" ht="25.5">
      <c r="A21" s="5" t="s">
        <v>28</v>
      </c>
      <c r="B21" s="24" t="s">
        <v>152</v>
      </c>
      <c r="C21" s="5"/>
      <c r="D21" s="16">
        <v>1</v>
      </c>
      <c r="E21" s="16"/>
      <c r="F21" s="16"/>
      <c r="G21" s="80"/>
      <c r="H21" s="16"/>
      <c r="I21" s="19"/>
    </row>
    <row r="22" spans="1:9" ht="204.75" customHeight="1">
      <c r="A22" s="16">
        <v>1</v>
      </c>
      <c r="B22" s="17" t="s">
        <v>153</v>
      </c>
      <c r="C22" s="18" t="s">
        <v>154</v>
      </c>
      <c r="D22" s="16" t="s">
        <v>14</v>
      </c>
      <c r="E22" s="16" t="s">
        <v>377</v>
      </c>
      <c r="F22" s="16" t="s">
        <v>315</v>
      </c>
      <c r="G22" s="80" t="s">
        <v>463</v>
      </c>
      <c r="H22" s="16"/>
      <c r="I22" s="19" t="s">
        <v>155</v>
      </c>
    </row>
    <row r="23" spans="1:9" ht="63.75">
      <c r="A23" s="16">
        <f>+A22+1</f>
        <v>2</v>
      </c>
      <c r="B23" s="17" t="s">
        <v>156</v>
      </c>
      <c r="C23" s="18" t="s">
        <v>154</v>
      </c>
      <c r="D23" s="16" t="s">
        <v>16</v>
      </c>
      <c r="E23" s="16" t="s">
        <v>424</v>
      </c>
      <c r="F23" s="16" t="s">
        <v>328</v>
      </c>
      <c r="G23" s="80" t="s">
        <v>547</v>
      </c>
      <c r="H23" s="16"/>
      <c r="I23" s="25" t="s">
        <v>157</v>
      </c>
    </row>
    <row r="24" spans="1:9" ht="131.25" customHeight="1">
      <c r="A24" s="16">
        <f>+A23+1</f>
        <v>3</v>
      </c>
      <c r="B24" s="17" t="s">
        <v>158</v>
      </c>
      <c r="C24" s="18" t="s">
        <v>154</v>
      </c>
      <c r="D24" s="16" t="s">
        <v>14</v>
      </c>
      <c r="E24" s="16" t="s">
        <v>377</v>
      </c>
      <c r="F24" s="16" t="s">
        <v>328</v>
      </c>
      <c r="G24" s="80" t="s">
        <v>525</v>
      </c>
      <c r="H24" s="16"/>
      <c r="I24" s="19" t="s">
        <v>155</v>
      </c>
    </row>
    <row r="25" spans="1:9" ht="120" customHeight="1">
      <c r="A25" s="16">
        <f>+A24+1</f>
        <v>4</v>
      </c>
      <c r="B25" s="17" t="s">
        <v>159</v>
      </c>
      <c r="C25" s="18" t="s">
        <v>154</v>
      </c>
      <c r="D25" s="16" t="s">
        <v>39</v>
      </c>
      <c r="E25" s="16" t="s">
        <v>434</v>
      </c>
      <c r="F25" s="16" t="s">
        <v>328</v>
      </c>
      <c r="G25" s="80" t="s">
        <v>437</v>
      </c>
      <c r="H25" s="16"/>
      <c r="I25" s="25" t="s">
        <v>160</v>
      </c>
    </row>
    <row r="26" spans="1:9" ht="89.25">
      <c r="A26" s="16">
        <f>+A25+1</f>
        <v>5</v>
      </c>
      <c r="B26" s="17" t="s">
        <v>161</v>
      </c>
      <c r="C26" s="18" t="s">
        <v>162</v>
      </c>
      <c r="D26" s="16" t="s">
        <v>22</v>
      </c>
      <c r="E26" s="16" t="s">
        <v>440</v>
      </c>
      <c r="F26" s="16" t="s">
        <v>328</v>
      </c>
      <c r="G26" s="80" t="s">
        <v>444</v>
      </c>
      <c r="H26" s="16"/>
      <c r="I26" s="25" t="s">
        <v>112</v>
      </c>
    </row>
    <row r="27" spans="1:9" ht="134.25" customHeight="1">
      <c r="A27" s="16">
        <f>+A26+1</f>
        <v>6</v>
      </c>
      <c r="B27" s="17" t="s">
        <v>163</v>
      </c>
      <c r="C27" s="18" t="s">
        <v>164</v>
      </c>
      <c r="D27" s="16" t="s">
        <v>39</v>
      </c>
      <c r="E27" s="16" t="s">
        <v>434</v>
      </c>
      <c r="F27" s="16" t="s">
        <v>328</v>
      </c>
      <c r="G27" s="80" t="s">
        <v>552</v>
      </c>
      <c r="H27" s="16"/>
      <c r="I27" s="25" t="s">
        <v>87</v>
      </c>
    </row>
    <row r="30" spans="1:3" ht="12.75">
      <c r="A30" s="116"/>
      <c r="B30" s="129" t="s">
        <v>10</v>
      </c>
      <c r="C30" s="116"/>
    </row>
    <row r="31" spans="1:7" ht="12.75">
      <c r="A31" s="116">
        <v>1</v>
      </c>
      <c r="B31" s="160" t="s">
        <v>186</v>
      </c>
      <c r="C31" s="160"/>
      <c r="D31" s="160"/>
      <c r="E31" s="160"/>
      <c r="F31" s="160"/>
      <c r="G31" s="160"/>
    </row>
    <row r="32" spans="1:7" ht="12.75">
      <c r="A32" s="116">
        <v>2</v>
      </c>
      <c r="B32" s="160" t="s">
        <v>187</v>
      </c>
      <c r="C32" s="160"/>
      <c r="D32" s="160"/>
      <c r="E32" s="160"/>
      <c r="F32" s="160"/>
      <c r="G32" s="160"/>
    </row>
    <row r="33" spans="1:7" ht="25.5">
      <c r="A33" s="116">
        <v>3</v>
      </c>
      <c r="B33" s="80" t="s">
        <v>177</v>
      </c>
      <c r="C33" s="16"/>
      <c r="D33" s="16"/>
      <c r="E33" s="16"/>
      <c r="F33" s="16"/>
      <c r="G33" s="80"/>
    </row>
    <row r="34" spans="1:7" ht="12.75">
      <c r="A34" s="116" t="s">
        <v>183</v>
      </c>
      <c r="B34" s="160" t="s">
        <v>178</v>
      </c>
      <c r="C34" s="160"/>
      <c r="D34" s="160"/>
      <c r="E34" s="160"/>
      <c r="F34" s="160"/>
      <c r="G34" s="160"/>
    </row>
    <row r="35" spans="1:7" ht="25.5">
      <c r="A35" s="116" t="s">
        <v>183</v>
      </c>
      <c r="B35" s="80" t="s">
        <v>179</v>
      </c>
      <c r="C35" s="16"/>
      <c r="D35" s="16"/>
      <c r="E35" s="16"/>
      <c r="F35" s="16"/>
      <c r="G35" s="80"/>
    </row>
    <row r="36" spans="1:7" ht="12.75">
      <c r="A36" s="116" t="s">
        <v>184</v>
      </c>
      <c r="B36" s="160" t="s">
        <v>180</v>
      </c>
      <c r="C36" s="160"/>
      <c r="D36" s="160"/>
      <c r="E36" s="160"/>
      <c r="F36" s="160"/>
      <c r="G36" s="160"/>
    </row>
    <row r="37" spans="1:7" ht="12.75">
      <c r="A37" s="116" t="s">
        <v>184</v>
      </c>
      <c r="B37" s="160" t="s">
        <v>181</v>
      </c>
      <c r="C37" s="160"/>
      <c r="D37" s="160"/>
      <c r="E37" s="160"/>
      <c r="F37" s="160"/>
      <c r="G37" s="160"/>
    </row>
    <row r="38" spans="1:7" ht="12.75">
      <c r="A38" s="116" t="s">
        <v>184</v>
      </c>
      <c r="B38" s="160" t="s">
        <v>185</v>
      </c>
      <c r="C38" s="160"/>
      <c r="D38" s="160"/>
      <c r="E38" s="160"/>
      <c r="F38" s="160"/>
      <c r="G38" s="160"/>
    </row>
    <row r="39" spans="1:7" ht="12.75">
      <c r="A39" s="116" t="s">
        <v>184</v>
      </c>
      <c r="B39" s="160" t="s">
        <v>182</v>
      </c>
      <c r="C39" s="160"/>
      <c r="D39" s="160"/>
      <c r="E39" s="160"/>
      <c r="F39" s="160"/>
      <c r="G39" s="160"/>
    </row>
    <row r="40" spans="1:7" ht="12.75">
      <c r="A40" s="116">
        <v>4</v>
      </c>
      <c r="B40" s="160" t="s">
        <v>196</v>
      </c>
      <c r="C40" s="160"/>
      <c r="D40" s="160"/>
      <c r="E40" s="160"/>
      <c r="F40" s="160"/>
      <c r="G40" s="160"/>
    </row>
    <row r="41" spans="1:7" ht="12.75">
      <c r="A41" s="116">
        <v>5</v>
      </c>
      <c r="B41" s="160" t="s">
        <v>188</v>
      </c>
      <c r="C41" s="160"/>
      <c r="D41" s="160"/>
      <c r="E41" s="160"/>
      <c r="F41" s="160"/>
      <c r="G41" s="160"/>
    </row>
    <row r="42" spans="1:8" ht="12.75">
      <c r="A42" s="116">
        <v>6</v>
      </c>
      <c r="B42" s="129" t="s">
        <v>189</v>
      </c>
      <c r="C42" s="161"/>
      <c r="D42" s="161"/>
      <c r="E42" s="161"/>
      <c r="F42" s="161"/>
      <c r="G42" s="162"/>
      <c r="H42" s="161"/>
    </row>
    <row r="44" ht="12.75">
      <c r="B44" s="129" t="s">
        <v>197</v>
      </c>
    </row>
  </sheetData>
  <sheetProtection/>
  <autoFilter ref="A5:L27"/>
  <mergeCells count="12">
    <mergeCell ref="B41:G41"/>
    <mergeCell ref="A1:H1"/>
    <mergeCell ref="A2:H2"/>
    <mergeCell ref="A3:H3"/>
    <mergeCell ref="B31:G31"/>
    <mergeCell ref="B32:G32"/>
    <mergeCell ref="B34:G34"/>
    <mergeCell ref="B36:G36"/>
    <mergeCell ref="B37:G37"/>
    <mergeCell ref="B38:G38"/>
    <mergeCell ref="B39:G39"/>
    <mergeCell ref="B40:G40"/>
  </mergeCells>
  <printOptions horizontalCentered="1"/>
  <pageMargins left="0.1968503937007874" right="0.1968503937007874" top="0.984251968503937" bottom="0.7874015748031497" header="0.31496062992125984" footer="0.31496062992125984"/>
  <pageSetup horizontalDpi="600" verticalDpi="600" orientation="landscape" paperSize="9" scale="70" r:id="rId1"/>
  <headerFooter>
    <oddFooter>&amp;C&amp;A&amp;RPage &amp;P</oddFooter>
  </headerFooter>
</worksheet>
</file>

<file path=xl/worksheets/sheet7.xml><?xml version="1.0" encoding="utf-8"?>
<worksheet xmlns="http://schemas.openxmlformats.org/spreadsheetml/2006/main" xmlns:r="http://schemas.openxmlformats.org/officeDocument/2006/relationships">
  <dimension ref="A1:M47"/>
  <sheetViews>
    <sheetView view="pageBreakPreview" zoomScale="93" zoomScaleNormal="115" zoomScaleSheetLayoutView="93" zoomScalePageLayoutView="0" workbookViewId="0" topLeftCell="A1">
      <selection activeCell="A3" sqref="A3:I3"/>
    </sheetView>
  </sheetViews>
  <sheetFormatPr defaultColWidth="9.00390625" defaultRowHeight="15"/>
  <cols>
    <col min="1" max="1" width="4.421875" style="132" customWidth="1"/>
    <col min="2" max="2" width="28.421875" style="131" customWidth="1"/>
    <col min="3" max="3" width="6.00390625" style="132" customWidth="1"/>
    <col min="4" max="4" width="5.8515625" style="112" customWidth="1"/>
    <col min="5" max="5" width="6.00390625" style="112" customWidth="1"/>
    <col min="6" max="6" width="5.140625" style="112" customWidth="1"/>
    <col min="7" max="7" width="97.421875" style="112" customWidth="1"/>
    <col min="8" max="8" width="21.28125" style="133" customWidth="1"/>
    <col min="9" max="9" width="4.421875" style="112" customWidth="1"/>
    <col min="10" max="10" width="15.57421875" style="132" customWidth="1"/>
    <col min="11" max="11" width="34.28125" style="131" customWidth="1"/>
    <col min="12" max="16384" width="9.00390625" style="131" customWidth="1"/>
  </cols>
  <sheetData>
    <row r="1" spans="1:9" ht="18">
      <c r="A1" s="154" t="s">
        <v>459</v>
      </c>
      <c r="B1" s="154"/>
      <c r="C1" s="154"/>
      <c r="D1" s="154"/>
      <c r="E1" s="154"/>
      <c r="F1" s="154"/>
      <c r="G1" s="154"/>
      <c r="H1" s="154"/>
      <c r="I1" s="154"/>
    </row>
    <row r="2" spans="1:9" ht="18">
      <c r="A2" s="154" t="s">
        <v>503</v>
      </c>
      <c r="B2" s="154"/>
      <c r="C2" s="154"/>
      <c r="D2" s="154"/>
      <c r="E2" s="154"/>
      <c r="F2" s="154"/>
      <c r="G2" s="154"/>
      <c r="H2" s="154"/>
      <c r="I2" s="154"/>
    </row>
    <row r="3" spans="1:9" ht="18">
      <c r="A3" s="155" t="s">
        <v>573</v>
      </c>
      <c r="B3" s="155"/>
      <c r="C3" s="155"/>
      <c r="D3" s="155"/>
      <c r="E3" s="155"/>
      <c r="F3" s="155"/>
      <c r="G3" s="155"/>
      <c r="H3" s="155"/>
      <c r="I3" s="155"/>
    </row>
    <row r="5" spans="1:10" ht="84">
      <c r="A5" s="106" t="s">
        <v>0</v>
      </c>
      <c r="B5" s="106" t="s">
        <v>1</v>
      </c>
      <c r="C5" s="106" t="s">
        <v>79</v>
      </c>
      <c r="D5" s="106" t="s">
        <v>5</v>
      </c>
      <c r="E5" s="106" t="s">
        <v>78</v>
      </c>
      <c r="F5" s="106" t="s">
        <v>175</v>
      </c>
      <c r="G5" s="106" t="s">
        <v>471</v>
      </c>
      <c r="H5" s="106" t="s">
        <v>470</v>
      </c>
      <c r="I5" s="106" t="s">
        <v>10</v>
      </c>
      <c r="J5" s="106" t="s">
        <v>80</v>
      </c>
    </row>
    <row r="6" spans="1:13" ht="44.25" customHeight="1">
      <c r="A6" s="106" t="s">
        <v>27</v>
      </c>
      <c r="B6" s="110" t="s">
        <v>81</v>
      </c>
      <c r="C6" s="106"/>
      <c r="D6" s="111">
        <v>1</v>
      </c>
      <c r="E6" s="111"/>
      <c r="F6" s="111"/>
      <c r="G6" s="111"/>
      <c r="H6" s="134"/>
      <c r="I6" s="111"/>
      <c r="J6" s="107"/>
      <c r="M6" s="131" t="e">
        <f>+#REF!+A24+#REF!</f>
        <v>#REF!</v>
      </c>
    </row>
    <row r="7" spans="1:10" ht="129.75" customHeight="1">
      <c r="A7" s="107">
        <v>1</v>
      </c>
      <c r="B7" s="125" t="s">
        <v>116</v>
      </c>
      <c r="C7" s="109" t="s">
        <v>83</v>
      </c>
      <c r="D7" s="107" t="s">
        <v>117</v>
      </c>
      <c r="E7" s="107" t="s">
        <v>398</v>
      </c>
      <c r="F7" s="107" t="s">
        <v>344</v>
      </c>
      <c r="G7" s="125" t="s">
        <v>565</v>
      </c>
      <c r="H7" s="130" t="s">
        <v>527</v>
      </c>
      <c r="I7" s="107" t="s">
        <v>400</v>
      </c>
      <c r="J7" s="107" t="s">
        <v>112</v>
      </c>
    </row>
    <row r="8" spans="1:10" ht="90" customHeight="1">
      <c r="A8" s="107">
        <v>2</v>
      </c>
      <c r="B8" s="108" t="s">
        <v>118</v>
      </c>
      <c r="C8" s="109" t="s">
        <v>83</v>
      </c>
      <c r="D8" s="107" t="s">
        <v>119</v>
      </c>
      <c r="E8" s="107" t="s">
        <v>399</v>
      </c>
      <c r="F8" s="107" t="s">
        <v>328</v>
      </c>
      <c r="G8" s="108" t="s">
        <v>479</v>
      </c>
      <c r="H8" s="130" t="s">
        <v>548</v>
      </c>
      <c r="I8" s="107"/>
      <c r="J8" s="107" t="s">
        <v>93</v>
      </c>
    </row>
    <row r="9" spans="1:10" ht="228" customHeight="1">
      <c r="A9" s="107">
        <v>3</v>
      </c>
      <c r="B9" s="108" t="s">
        <v>120</v>
      </c>
      <c r="C9" s="109" t="s">
        <v>95</v>
      </c>
      <c r="D9" s="107" t="s">
        <v>14</v>
      </c>
      <c r="E9" s="107" t="s">
        <v>377</v>
      </c>
      <c r="F9" s="107" t="s">
        <v>344</v>
      </c>
      <c r="G9" s="108" t="s">
        <v>504</v>
      </c>
      <c r="H9" s="130" t="s">
        <v>566</v>
      </c>
      <c r="I9" s="107" t="s">
        <v>400</v>
      </c>
      <c r="J9" s="107" t="s">
        <v>104</v>
      </c>
    </row>
    <row r="10" spans="1:10" ht="223.5" customHeight="1">
      <c r="A10" s="107">
        <v>4</v>
      </c>
      <c r="B10" s="108" t="s">
        <v>509</v>
      </c>
      <c r="C10" s="109" t="s">
        <v>122</v>
      </c>
      <c r="D10" s="107" t="s">
        <v>99</v>
      </c>
      <c r="E10" s="107" t="s">
        <v>337</v>
      </c>
      <c r="F10" s="107" t="s">
        <v>344</v>
      </c>
      <c r="G10" s="108" t="s">
        <v>505</v>
      </c>
      <c r="H10" s="130" t="s">
        <v>528</v>
      </c>
      <c r="I10" s="107"/>
      <c r="J10" s="107" t="s">
        <v>112</v>
      </c>
    </row>
    <row r="11" spans="1:10" ht="97.5" customHeight="1">
      <c r="A11" s="107">
        <f aca="true" t="shared" si="0" ref="A11:A24">+A10+1</f>
        <v>5</v>
      </c>
      <c r="B11" s="108" t="s">
        <v>123</v>
      </c>
      <c r="C11" s="109" t="s">
        <v>122</v>
      </c>
      <c r="D11" s="107" t="s">
        <v>99</v>
      </c>
      <c r="E11" s="107" t="s">
        <v>337</v>
      </c>
      <c r="F11" s="107" t="s">
        <v>344</v>
      </c>
      <c r="G11" s="156" t="s">
        <v>506</v>
      </c>
      <c r="H11" s="153" t="s">
        <v>549</v>
      </c>
      <c r="I11" s="107" t="s">
        <v>400</v>
      </c>
      <c r="J11" s="107" t="s">
        <v>112</v>
      </c>
    </row>
    <row r="12" spans="1:10" ht="132" customHeight="1">
      <c r="A12" s="107">
        <f t="shared" si="0"/>
        <v>6</v>
      </c>
      <c r="B12" s="108" t="s">
        <v>124</v>
      </c>
      <c r="C12" s="109" t="s">
        <v>122</v>
      </c>
      <c r="D12" s="107" t="s">
        <v>99</v>
      </c>
      <c r="E12" s="107" t="s">
        <v>337</v>
      </c>
      <c r="F12" s="107" t="s">
        <v>344</v>
      </c>
      <c r="G12" s="156"/>
      <c r="H12" s="153"/>
      <c r="I12" s="107" t="s">
        <v>400</v>
      </c>
      <c r="J12" s="107" t="s">
        <v>112</v>
      </c>
    </row>
    <row r="13" spans="1:10" ht="247.5" customHeight="1">
      <c r="A13" s="107">
        <f t="shared" si="0"/>
        <v>7</v>
      </c>
      <c r="B13" s="108" t="s">
        <v>510</v>
      </c>
      <c r="C13" s="109" t="s">
        <v>98</v>
      </c>
      <c r="D13" s="107" t="s">
        <v>14</v>
      </c>
      <c r="E13" s="107" t="s">
        <v>377</v>
      </c>
      <c r="F13" s="107" t="s">
        <v>313</v>
      </c>
      <c r="G13" s="108" t="s">
        <v>539</v>
      </c>
      <c r="H13" s="130" t="s">
        <v>540</v>
      </c>
      <c r="I13" s="107"/>
      <c r="J13" s="107" t="s">
        <v>104</v>
      </c>
    </row>
    <row r="14" spans="1:10" ht="211.5" customHeight="1">
      <c r="A14" s="107">
        <f t="shared" si="0"/>
        <v>8</v>
      </c>
      <c r="B14" s="108" t="s">
        <v>125</v>
      </c>
      <c r="C14" s="109" t="s">
        <v>98</v>
      </c>
      <c r="D14" s="107" t="s">
        <v>14</v>
      </c>
      <c r="E14" s="107" t="s">
        <v>377</v>
      </c>
      <c r="F14" s="107" t="s">
        <v>328</v>
      </c>
      <c r="G14" s="108" t="s">
        <v>507</v>
      </c>
      <c r="H14" s="130" t="s">
        <v>528</v>
      </c>
      <c r="I14" s="107"/>
      <c r="J14" s="107" t="s">
        <v>96</v>
      </c>
    </row>
    <row r="15" spans="1:10" ht="157.5">
      <c r="A15" s="107">
        <f t="shared" si="0"/>
        <v>9</v>
      </c>
      <c r="B15" s="108" t="s">
        <v>126</v>
      </c>
      <c r="C15" s="109" t="s">
        <v>127</v>
      </c>
      <c r="D15" s="107" t="s">
        <v>333</v>
      </c>
      <c r="E15" s="107" t="s">
        <v>562</v>
      </c>
      <c r="F15" s="107" t="s">
        <v>344</v>
      </c>
      <c r="G15" s="108" t="s">
        <v>472</v>
      </c>
      <c r="H15" s="130" t="s">
        <v>563</v>
      </c>
      <c r="I15" s="107"/>
      <c r="J15" s="107" t="s">
        <v>128</v>
      </c>
    </row>
    <row r="16" spans="1:10" ht="160.5" customHeight="1">
      <c r="A16" s="107">
        <f t="shared" si="0"/>
        <v>10</v>
      </c>
      <c r="B16" s="108" t="s">
        <v>129</v>
      </c>
      <c r="C16" s="109" t="s">
        <v>130</v>
      </c>
      <c r="D16" s="107" t="s">
        <v>22</v>
      </c>
      <c r="E16" s="107" t="s">
        <v>440</v>
      </c>
      <c r="F16" s="107" t="s">
        <v>315</v>
      </c>
      <c r="G16" s="108" t="s">
        <v>473</v>
      </c>
      <c r="H16" s="130" t="s">
        <v>528</v>
      </c>
      <c r="I16" s="107"/>
      <c r="J16" s="107" t="s">
        <v>112</v>
      </c>
    </row>
    <row r="17" spans="1:10" ht="213.75">
      <c r="A17" s="107">
        <f t="shared" si="0"/>
        <v>11</v>
      </c>
      <c r="B17" s="108" t="s">
        <v>511</v>
      </c>
      <c r="C17" s="109" t="s">
        <v>103</v>
      </c>
      <c r="D17" s="107" t="s">
        <v>22</v>
      </c>
      <c r="E17" s="107" t="s">
        <v>440</v>
      </c>
      <c r="F17" s="107" t="s">
        <v>328</v>
      </c>
      <c r="G17" s="108" t="s">
        <v>474</v>
      </c>
      <c r="H17" s="130" t="s">
        <v>528</v>
      </c>
      <c r="I17" s="107"/>
      <c r="J17" s="107" t="s">
        <v>112</v>
      </c>
    </row>
    <row r="18" spans="1:10" ht="186.75" customHeight="1">
      <c r="A18" s="107">
        <f t="shared" si="0"/>
        <v>12</v>
      </c>
      <c r="B18" s="108" t="s">
        <v>404</v>
      </c>
      <c r="C18" s="109" t="s">
        <v>131</v>
      </c>
      <c r="D18" s="107" t="s">
        <v>132</v>
      </c>
      <c r="E18" s="107" t="s">
        <v>338</v>
      </c>
      <c r="F18" s="107" t="s">
        <v>406</v>
      </c>
      <c r="G18" s="108" t="s">
        <v>508</v>
      </c>
      <c r="H18" s="130" t="s">
        <v>530</v>
      </c>
      <c r="I18" s="107"/>
      <c r="J18" s="107" t="s">
        <v>133</v>
      </c>
    </row>
    <row r="19" spans="1:10" ht="409.5">
      <c r="A19" s="107">
        <f t="shared" si="0"/>
        <v>13</v>
      </c>
      <c r="B19" s="108" t="s">
        <v>134</v>
      </c>
      <c r="C19" s="109" t="s">
        <v>135</v>
      </c>
      <c r="D19" s="107" t="s">
        <v>132</v>
      </c>
      <c r="E19" s="107" t="s">
        <v>338</v>
      </c>
      <c r="F19" s="107" t="s">
        <v>328</v>
      </c>
      <c r="G19" s="108" t="s">
        <v>532</v>
      </c>
      <c r="H19" s="130" t="s">
        <v>531</v>
      </c>
      <c r="I19" s="107"/>
      <c r="J19" s="107" t="s">
        <v>136</v>
      </c>
    </row>
    <row r="20" spans="1:10" ht="162.75" customHeight="1">
      <c r="A20" s="107">
        <f t="shared" si="0"/>
        <v>14</v>
      </c>
      <c r="B20" s="108" t="s">
        <v>137</v>
      </c>
      <c r="C20" s="109" t="s">
        <v>138</v>
      </c>
      <c r="D20" s="107" t="s">
        <v>70</v>
      </c>
      <c r="E20" s="107" t="s">
        <v>411</v>
      </c>
      <c r="F20" s="107" t="s">
        <v>344</v>
      </c>
      <c r="G20" s="108" t="s">
        <v>550</v>
      </c>
      <c r="H20" s="130" t="s">
        <v>533</v>
      </c>
      <c r="I20" s="107"/>
      <c r="J20" s="107" t="s">
        <v>139</v>
      </c>
    </row>
    <row r="21" spans="1:10" ht="147.75" customHeight="1">
      <c r="A21" s="107">
        <f t="shared" si="0"/>
        <v>15</v>
      </c>
      <c r="B21" s="108" t="s">
        <v>140</v>
      </c>
      <c r="C21" s="109" t="s">
        <v>138</v>
      </c>
      <c r="D21" s="107" t="s">
        <v>141</v>
      </c>
      <c r="E21" s="107" t="s">
        <v>446</v>
      </c>
      <c r="F21" s="107" t="s">
        <v>328</v>
      </c>
      <c r="G21" s="130" t="s">
        <v>512</v>
      </c>
      <c r="H21" s="130" t="s">
        <v>534</v>
      </c>
      <c r="I21" s="107"/>
      <c r="J21" s="107" t="s">
        <v>139</v>
      </c>
    </row>
    <row r="22" spans="1:10" ht="146.25">
      <c r="A22" s="107">
        <f t="shared" si="0"/>
        <v>16</v>
      </c>
      <c r="B22" s="108" t="s">
        <v>142</v>
      </c>
      <c r="C22" s="109" t="s">
        <v>143</v>
      </c>
      <c r="D22" s="107" t="s">
        <v>22</v>
      </c>
      <c r="E22" s="107" t="s">
        <v>440</v>
      </c>
      <c r="F22" s="107" t="s">
        <v>328</v>
      </c>
      <c r="G22" s="108" t="s">
        <v>475</v>
      </c>
      <c r="H22" s="130" t="s">
        <v>535</v>
      </c>
      <c r="I22" s="107"/>
      <c r="J22" s="107" t="s">
        <v>112</v>
      </c>
    </row>
    <row r="23" spans="1:10" ht="146.25" customHeight="1">
      <c r="A23" s="107">
        <f t="shared" si="0"/>
        <v>17</v>
      </c>
      <c r="B23" s="108" t="s">
        <v>144</v>
      </c>
      <c r="C23" s="109" t="s">
        <v>145</v>
      </c>
      <c r="D23" s="107" t="s">
        <v>84</v>
      </c>
      <c r="E23" s="107" t="s">
        <v>427</v>
      </c>
      <c r="F23" s="107" t="s">
        <v>406</v>
      </c>
      <c r="G23" s="108" t="s">
        <v>567</v>
      </c>
      <c r="H23" s="130" t="s">
        <v>536</v>
      </c>
      <c r="I23" s="107"/>
      <c r="J23" s="107" t="s">
        <v>104</v>
      </c>
    </row>
    <row r="24" spans="1:10" ht="83.25" customHeight="1">
      <c r="A24" s="107">
        <f t="shared" si="0"/>
        <v>18</v>
      </c>
      <c r="B24" s="108" t="s">
        <v>146</v>
      </c>
      <c r="C24" s="109" t="s">
        <v>147</v>
      </c>
      <c r="D24" s="107" t="s">
        <v>37</v>
      </c>
      <c r="E24" s="107" t="s">
        <v>317</v>
      </c>
      <c r="F24" s="107" t="s">
        <v>320</v>
      </c>
      <c r="G24" s="108" t="s">
        <v>476</v>
      </c>
      <c r="H24" s="130" t="s">
        <v>528</v>
      </c>
      <c r="I24" s="107"/>
      <c r="J24" s="107" t="s">
        <v>133</v>
      </c>
    </row>
    <row r="25" spans="1:10" ht="21">
      <c r="A25" s="106" t="s">
        <v>28</v>
      </c>
      <c r="B25" s="110" t="s">
        <v>152</v>
      </c>
      <c r="C25" s="106"/>
      <c r="D25" s="107">
        <v>1</v>
      </c>
      <c r="E25" s="107"/>
      <c r="F25" s="107"/>
      <c r="G25" s="136"/>
      <c r="H25" s="130"/>
      <c r="I25" s="107"/>
      <c r="J25" s="107"/>
    </row>
    <row r="26" spans="1:10" ht="73.5">
      <c r="A26" s="107">
        <v>1</v>
      </c>
      <c r="B26" s="108" t="s">
        <v>165</v>
      </c>
      <c r="C26" s="109" t="s">
        <v>154</v>
      </c>
      <c r="D26" s="107" t="s">
        <v>22</v>
      </c>
      <c r="E26" s="107" t="s">
        <v>440</v>
      </c>
      <c r="F26" s="107" t="s">
        <v>328</v>
      </c>
      <c r="G26" s="108" t="s">
        <v>477</v>
      </c>
      <c r="H26" s="130" t="s">
        <v>529</v>
      </c>
      <c r="I26" s="107"/>
      <c r="J26" s="109" t="s">
        <v>112</v>
      </c>
    </row>
    <row r="27" spans="1:10" ht="213.75">
      <c r="A27" s="107">
        <f>+A26+1</f>
        <v>2</v>
      </c>
      <c r="B27" s="108" t="s">
        <v>166</v>
      </c>
      <c r="C27" s="109" t="s">
        <v>167</v>
      </c>
      <c r="D27" s="107" t="s">
        <v>22</v>
      </c>
      <c r="E27" s="107" t="s">
        <v>440</v>
      </c>
      <c r="F27" s="107" t="s">
        <v>328</v>
      </c>
      <c r="G27" s="108" t="s">
        <v>568</v>
      </c>
      <c r="H27" s="130" t="s">
        <v>529</v>
      </c>
      <c r="I27" s="107"/>
      <c r="J27" s="109" t="s">
        <v>112</v>
      </c>
    </row>
    <row r="28" spans="1:10" ht="180">
      <c r="A28" s="107">
        <f>+A27+1</f>
        <v>3</v>
      </c>
      <c r="B28" s="108" t="s">
        <v>168</v>
      </c>
      <c r="C28" s="109" t="s">
        <v>169</v>
      </c>
      <c r="D28" s="107" t="s">
        <v>39</v>
      </c>
      <c r="E28" s="107" t="s">
        <v>434</v>
      </c>
      <c r="F28" s="107" t="s">
        <v>328</v>
      </c>
      <c r="G28" s="108" t="s">
        <v>537</v>
      </c>
      <c r="H28" s="130" t="s">
        <v>528</v>
      </c>
      <c r="I28" s="107"/>
      <c r="J28" s="109" t="s">
        <v>87</v>
      </c>
    </row>
    <row r="29" spans="1:10" s="140" customFormat="1" ht="114" customHeight="1">
      <c r="A29" s="107">
        <f>+A28+1</f>
        <v>4</v>
      </c>
      <c r="B29" s="108" t="s">
        <v>170</v>
      </c>
      <c r="C29" s="109" t="s">
        <v>169</v>
      </c>
      <c r="D29" s="107" t="s">
        <v>132</v>
      </c>
      <c r="E29" s="107" t="s">
        <v>338</v>
      </c>
      <c r="F29" s="107" t="s">
        <v>344</v>
      </c>
      <c r="G29" s="135" t="s">
        <v>478</v>
      </c>
      <c r="H29" s="130" t="s">
        <v>538</v>
      </c>
      <c r="I29" s="107" t="s">
        <v>400</v>
      </c>
      <c r="J29" s="109" t="s">
        <v>133</v>
      </c>
    </row>
    <row r="30" spans="1:10" ht="372" customHeight="1">
      <c r="A30" s="107">
        <v>5</v>
      </c>
      <c r="B30" s="108" t="s">
        <v>171</v>
      </c>
      <c r="C30" s="109" t="s">
        <v>151</v>
      </c>
      <c r="D30" s="107" t="s">
        <v>23</v>
      </c>
      <c r="E30" s="107" t="s">
        <v>448</v>
      </c>
      <c r="F30" s="107" t="s">
        <v>315</v>
      </c>
      <c r="G30" s="108" t="s">
        <v>564</v>
      </c>
      <c r="H30" s="130" t="s">
        <v>528</v>
      </c>
      <c r="I30" s="107"/>
      <c r="J30" s="109" t="s">
        <v>172</v>
      </c>
    </row>
    <row r="31" ht="11.25">
      <c r="G31" s="133"/>
    </row>
    <row r="33" spans="1:13" s="132" customFormat="1" ht="11.25">
      <c r="A33" s="112"/>
      <c r="B33" s="137" t="s">
        <v>10</v>
      </c>
      <c r="C33" s="112"/>
      <c r="D33" s="112"/>
      <c r="E33" s="112"/>
      <c r="F33" s="112"/>
      <c r="G33" s="112"/>
      <c r="H33" s="133"/>
      <c r="I33" s="112"/>
      <c r="K33" s="131"/>
      <c r="L33" s="131"/>
      <c r="M33" s="131"/>
    </row>
    <row r="34" spans="1:13" s="132" customFormat="1" ht="11.25">
      <c r="A34" s="112">
        <v>1</v>
      </c>
      <c r="B34" s="153" t="s">
        <v>186</v>
      </c>
      <c r="C34" s="153"/>
      <c r="D34" s="153"/>
      <c r="E34" s="153"/>
      <c r="F34" s="153"/>
      <c r="G34" s="153"/>
      <c r="H34" s="153"/>
      <c r="I34" s="112"/>
      <c r="K34" s="131"/>
      <c r="L34" s="131"/>
      <c r="M34" s="131"/>
    </row>
    <row r="35" spans="1:13" s="132" customFormat="1" ht="11.25">
      <c r="A35" s="112">
        <v>2</v>
      </c>
      <c r="B35" s="153" t="s">
        <v>187</v>
      </c>
      <c r="C35" s="153"/>
      <c r="D35" s="153"/>
      <c r="E35" s="153"/>
      <c r="F35" s="153"/>
      <c r="G35" s="153"/>
      <c r="H35" s="153"/>
      <c r="I35" s="112"/>
      <c r="K35" s="131"/>
      <c r="L35" s="131"/>
      <c r="M35" s="131"/>
    </row>
    <row r="36" spans="1:13" s="132" customFormat="1" ht="21">
      <c r="A36" s="112">
        <v>3</v>
      </c>
      <c r="B36" s="130" t="s">
        <v>177</v>
      </c>
      <c r="C36" s="107"/>
      <c r="D36" s="107"/>
      <c r="E36" s="107"/>
      <c r="F36" s="107"/>
      <c r="G36" s="107"/>
      <c r="H36" s="130"/>
      <c r="I36" s="112"/>
      <c r="K36" s="131"/>
      <c r="L36" s="131"/>
      <c r="M36" s="131"/>
    </row>
    <row r="37" spans="1:13" s="132" customFormat="1" ht="11.25">
      <c r="A37" s="112" t="s">
        <v>183</v>
      </c>
      <c r="B37" s="153" t="s">
        <v>178</v>
      </c>
      <c r="C37" s="153"/>
      <c r="D37" s="153"/>
      <c r="E37" s="153"/>
      <c r="F37" s="153"/>
      <c r="G37" s="153"/>
      <c r="H37" s="153"/>
      <c r="I37" s="112"/>
      <c r="K37" s="131"/>
      <c r="L37" s="131"/>
      <c r="M37" s="131"/>
    </row>
    <row r="38" spans="1:13" s="132" customFormat="1" ht="21">
      <c r="A38" s="112" t="s">
        <v>183</v>
      </c>
      <c r="B38" s="130" t="s">
        <v>179</v>
      </c>
      <c r="C38" s="107"/>
      <c r="D38" s="107"/>
      <c r="E38" s="107"/>
      <c r="F38" s="107"/>
      <c r="G38" s="107"/>
      <c r="H38" s="130"/>
      <c r="I38" s="112"/>
      <c r="K38" s="131"/>
      <c r="L38" s="131"/>
      <c r="M38" s="131"/>
    </row>
    <row r="39" spans="1:13" s="132" customFormat="1" ht="11.25">
      <c r="A39" s="112" t="s">
        <v>184</v>
      </c>
      <c r="B39" s="153" t="s">
        <v>180</v>
      </c>
      <c r="C39" s="153"/>
      <c r="D39" s="153"/>
      <c r="E39" s="153"/>
      <c r="F39" s="153"/>
      <c r="G39" s="153"/>
      <c r="H39" s="153"/>
      <c r="I39" s="112"/>
      <c r="K39" s="131"/>
      <c r="L39" s="131"/>
      <c r="M39" s="131"/>
    </row>
    <row r="40" spans="1:13" s="132" customFormat="1" ht="11.25">
      <c r="A40" s="112" t="s">
        <v>184</v>
      </c>
      <c r="B40" s="153" t="s">
        <v>181</v>
      </c>
      <c r="C40" s="153"/>
      <c r="D40" s="153"/>
      <c r="E40" s="153"/>
      <c r="F40" s="153"/>
      <c r="G40" s="153"/>
      <c r="H40" s="153"/>
      <c r="I40" s="112"/>
      <c r="K40" s="131"/>
      <c r="L40" s="131"/>
      <c r="M40" s="131"/>
    </row>
    <row r="41" spans="1:13" s="132" customFormat="1" ht="11.25">
      <c r="A41" s="112" t="s">
        <v>184</v>
      </c>
      <c r="B41" s="153" t="s">
        <v>185</v>
      </c>
      <c r="C41" s="153"/>
      <c r="D41" s="153"/>
      <c r="E41" s="153"/>
      <c r="F41" s="153"/>
      <c r="G41" s="153"/>
      <c r="H41" s="153"/>
      <c r="I41" s="112"/>
      <c r="K41" s="131"/>
      <c r="L41" s="131"/>
      <c r="M41" s="131"/>
    </row>
    <row r="42" spans="1:13" s="132" customFormat="1" ht="11.25">
      <c r="A42" s="112" t="s">
        <v>184</v>
      </c>
      <c r="B42" s="153" t="s">
        <v>182</v>
      </c>
      <c r="C42" s="153"/>
      <c r="D42" s="153"/>
      <c r="E42" s="153"/>
      <c r="F42" s="153"/>
      <c r="G42" s="153"/>
      <c r="H42" s="153"/>
      <c r="I42" s="112"/>
      <c r="K42" s="131"/>
      <c r="L42" s="131"/>
      <c r="M42" s="131"/>
    </row>
    <row r="43" spans="1:13" s="132" customFormat="1" ht="11.25">
      <c r="A43" s="112">
        <v>4</v>
      </c>
      <c r="B43" s="153" t="s">
        <v>196</v>
      </c>
      <c r="C43" s="153"/>
      <c r="D43" s="153"/>
      <c r="E43" s="153"/>
      <c r="F43" s="153"/>
      <c r="G43" s="153"/>
      <c r="H43" s="153"/>
      <c r="I43" s="112"/>
      <c r="K43" s="131"/>
      <c r="L43" s="131"/>
      <c r="M43" s="131"/>
    </row>
    <row r="44" spans="1:13" s="132" customFormat="1" ht="11.25">
      <c r="A44" s="112">
        <v>5</v>
      </c>
      <c r="B44" s="153" t="s">
        <v>188</v>
      </c>
      <c r="C44" s="153"/>
      <c r="D44" s="153"/>
      <c r="E44" s="153"/>
      <c r="F44" s="153"/>
      <c r="G44" s="153"/>
      <c r="H44" s="153"/>
      <c r="I44" s="112"/>
      <c r="K44" s="131"/>
      <c r="L44" s="131"/>
      <c r="M44" s="131"/>
    </row>
    <row r="45" spans="1:13" s="132" customFormat="1" ht="11.25">
      <c r="A45" s="112">
        <v>6</v>
      </c>
      <c r="B45" s="137" t="s">
        <v>189</v>
      </c>
      <c r="C45" s="138"/>
      <c r="D45" s="138"/>
      <c r="E45" s="138"/>
      <c r="F45" s="138"/>
      <c r="G45" s="138"/>
      <c r="H45" s="139"/>
      <c r="I45" s="138"/>
      <c r="K45" s="131"/>
      <c r="L45" s="131"/>
      <c r="M45" s="131"/>
    </row>
    <row r="47" spans="2:13" s="132" customFormat="1" ht="11.25">
      <c r="B47" s="137" t="s">
        <v>197</v>
      </c>
      <c r="D47" s="112"/>
      <c r="E47" s="112"/>
      <c r="F47" s="112"/>
      <c r="G47" s="112"/>
      <c r="H47" s="133"/>
      <c r="I47" s="112"/>
      <c r="K47" s="131"/>
      <c r="L47" s="131"/>
      <c r="M47" s="131"/>
    </row>
  </sheetData>
  <sheetProtection/>
  <autoFilter ref="A5:M30"/>
  <mergeCells count="14">
    <mergeCell ref="B43:H43"/>
    <mergeCell ref="B44:H44"/>
    <mergeCell ref="B35:H35"/>
    <mergeCell ref="B37:H37"/>
    <mergeCell ref="B39:H39"/>
    <mergeCell ref="B40:H40"/>
    <mergeCell ref="B41:H41"/>
    <mergeCell ref="B42:H42"/>
    <mergeCell ref="B34:H34"/>
    <mergeCell ref="A1:I1"/>
    <mergeCell ref="A2:I2"/>
    <mergeCell ref="A3:I3"/>
    <mergeCell ref="G11:G12"/>
    <mergeCell ref="H11:H12"/>
  </mergeCells>
  <printOptions horizontalCentered="1"/>
  <pageMargins left="0.1968503937007874" right="0.1968503937007874" top="0.1968503937007874" bottom="0.1968503937007874" header="0.31496062992125984" footer="0.31496062992125984"/>
  <pageSetup horizontalDpi="600" verticalDpi="600" orientation="landscape" paperSize="9" scale="70" r:id="rId1"/>
  <headerFooter>
    <oddFooter>&amp;C&amp;A&amp;RPage &amp;P</oddFooter>
  </headerFooter>
</worksheet>
</file>

<file path=xl/worksheets/sheet8.xml><?xml version="1.0" encoding="utf-8"?>
<worksheet xmlns="http://schemas.openxmlformats.org/spreadsheetml/2006/main" xmlns:r="http://schemas.openxmlformats.org/officeDocument/2006/relationships">
  <dimension ref="A1:M28"/>
  <sheetViews>
    <sheetView view="pageBreakPreview" zoomScale="130" zoomScaleNormal="115" zoomScaleSheetLayoutView="130" zoomScalePageLayoutView="0" workbookViewId="0" topLeftCell="A1">
      <selection activeCell="A3" sqref="A3:I3"/>
    </sheetView>
  </sheetViews>
  <sheetFormatPr defaultColWidth="9.00390625" defaultRowHeight="15"/>
  <cols>
    <col min="1" max="1" width="3.28125" style="1" customWidth="1"/>
    <col min="2" max="2" width="32.28125" style="26" customWidth="1"/>
    <col min="3" max="3" width="6.00390625" style="1" customWidth="1"/>
    <col min="4" max="4" width="5.8515625" style="28" customWidth="1"/>
    <col min="5" max="5" width="6.00390625" style="28" customWidth="1"/>
    <col min="6" max="6" width="6.8515625" style="28" customWidth="1"/>
    <col min="7" max="7" width="96.57421875" style="28" customWidth="1"/>
    <col min="8" max="8" width="15.8515625" style="88" customWidth="1"/>
    <col min="9" max="9" width="12.57421875" style="28" customWidth="1"/>
    <col min="10" max="10" width="34.28125" style="1" hidden="1" customWidth="1"/>
    <col min="11" max="11" width="34.28125" style="26" customWidth="1"/>
    <col min="12" max="16384" width="9.00390625" style="26" customWidth="1"/>
  </cols>
  <sheetData>
    <row r="1" spans="1:9" ht="16.5">
      <c r="A1" s="157" t="s">
        <v>521</v>
      </c>
      <c r="B1" s="157"/>
      <c r="C1" s="157"/>
      <c r="D1" s="157"/>
      <c r="E1" s="157"/>
      <c r="F1" s="157"/>
      <c r="G1" s="157"/>
      <c r="H1" s="157"/>
      <c r="I1" s="157"/>
    </row>
    <row r="2" spans="1:9" ht="16.5">
      <c r="A2" s="157" t="s">
        <v>522</v>
      </c>
      <c r="B2" s="157"/>
      <c r="C2" s="157"/>
      <c r="D2" s="157"/>
      <c r="E2" s="157"/>
      <c r="F2" s="157"/>
      <c r="G2" s="157"/>
      <c r="H2" s="157"/>
      <c r="I2" s="157"/>
    </row>
    <row r="3" spans="1:9" ht="16.5">
      <c r="A3" s="158" t="s">
        <v>572</v>
      </c>
      <c r="B3" s="158"/>
      <c r="C3" s="158"/>
      <c r="D3" s="158"/>
      <c r="E3" s="158"/>
      <c r="F3" s="158"/>
      <c r="G3" s="158"/>
      <c r="H3" s="158"/>
      <c r="I3" s="158"/>
    </row>
    <row r="4" spans="1:9" ht="26.25" customHeight="1">
      <c r="A4" s="2"/>
      <c r="B4" s="3"/>
      <c r="C4" s="2"/>
      <c r="D4" s="4"/>
      <c r="E4" s="4"/>
      <c r="F4" s="4"/>
      <c r="G4" s="4"/>
      <c r="H4" s="82"/>
      <c r="I4" s="4"/>
    </row>
    <row r="5" spans="1:10" ht="75" customHeight="1">
      <c r="A5" s="5" t="s">
        <v>0</v>
      </c>
      <c r="B5" s="5" t="s">
        <v>1</v>
      </c>
      <c r="C5" s="5" t="s">
        <v>79</v>
      </c>
      <c r="D5" s="5" t="s">
        <v>5</v>
      </c>
      <c r="E5" s="5" t="s">
        <v>78</v>
      </c>
      <c r="F5" s="5" t="s">
        <v>513</v>
      </c>
      <c r="G5" s="5" t="s">
        <v>514</v>
      </c>
      <c r="H5" s="5" t="s">
        <v>470</v>
      </c>
      <c r="I5" s="5" t="s">
        <v>10</v>
      </c>
      <c r="J5" s="6" t="s">
        <v>80</v>
      </c>
    </row>
    <row r="6" spans="1:13" ht="37.5" customHeight="1">
      <c r="A6" s="5" t="s">
        <v>27</v>
      </c>
      <c r="B6" s="24" t="s">
        <v>81</v>
      </c>
      <c r="C6" s="5"/>
      <c r="D6" s="113">
        <v>1</v>
      </c>
      <c r="E6" s="114"/>
      <c r="F6" s="114"/>
      <c r="G6" s="114"/>
      <c r="H6" s="115"/>
      <c r="I6" s="114"/>
      <c r="J6" s="19"/>
      <c r="M6" s="26" t="e">
        <f>+#REF!+#REF!+A9</f>
        <v>#REF!</v>
      </c>
    </row>
    <row r="7" spans="1:10" ht="214.5" customHeight="1">
      <c r="A7" s="16">
        <v>1</v>
      </c>
      <c r="B7" s="17" t="s">
        <v>194</v>
      </c>
      <c r="C7" s="18" t="s">
        <v>148</v>
      </c>
      <c r="D7" s="16" t="s">
        <v>6</v>
      </c>
      <c r="E7" s="19" t="s">
        <v>402</v>
      </c>
      <c r="F7" s="19" t="s">
        <v>328</v>
      </c>
      <c r="G7" s="17" t="s">
        <v>518</v>
      </c>
      <c r="H7" s="126" t="s">
        <v>528</v>
      </c>
      <c r="I7" s="19"/>
      <c r="J7" s="19" t="s">
        <v>149</v>
      </c>
    </row>
    <row r="8" spans="1:10" ht="318.75" customHeight="1">
      <c r="A8" s="16">
        <f>+A7+1</f>
        <v>2</v>
      </c>
      <c r="B8" s="17" t="s">
        <v>150</v>
      </c>
      <c r="C8" s="18" t="s">
        <v>151</v>
      </c>
      <c r="D8" s="16" t="s">
        <v>55</v>
      </c>
      <c r="E8" s="19" t="s">
        <v>429</v>
      </c>
      <c r="F8" s="19" t="s">
        <v>328</v>
      </c>
      <c r="G8" s="17" t="s">
        <v>519</v>
      </c>
      <c r="H8" s="126" t="s">
        <v>553</v>
      </c>
      <c r="I8" s="19"/>
      <c r="J8" s="19" t="s">
        <v>104</v>
      </c>
    </row>
    <row r="9" spans="1:10" ht="168.75" customHeight="1">
      <c r="A9" s="16">
        <f>+A8+1</f>
        <v>3</v>
      </c>
      <c r="B9" s="17" t="s">
        <v>195</v>
      </c>
      <c r="C9" s="18" t="s">
        <v>109</v>
      </c>
      <c r="D9" s="16" t="s">
        <v>62</v>
      </c>
      <c r="E9" s="19" t="s">
        <v>430</v>
      </c>
      <c r="F9" s="19" t="s">
        <v>344</v>
      </c>
      <c r="G9" s="17" t="s">
        <v>520</v>
      </c>
      <c r="H9" s="126" t="s">
        <v>526</v>
      </c>
      <c r="I9" s="19" t="s">
        <v>400</v>
      </c>
      <c r="J9" s="19" t="s">
        <v>93</v>
      </c>
    </row>
    <row r="10" spans="1:10" ht="25.5">
      <c r="A10" s="5" t="s">
        <v>28</v>
      </c>
      <c r="B10" s="24" t="s">
        <v>152</v>
      </c>
      <c r="C10" s="5"/>
      <c r="D10" s="16">
        <v>1</v>
      </c>
      <c r="E10" s="19"/>
      <c r="F10" s="19"/>
      <c r="G10" s="127"/>
      <c r="H10" s="126"/>
      <c r="I10" s="19"/>
      <c r="J10" s="19"/>
    </row>
    <row r="11" spans="1:10" ht="254.25" customHeight="1">
      <c r="A11" s="16">
        <v>1</v>
      </c>
      <c r="B11" s="17" t="s">
        <v>173</v>
      </c>
      <c r="C11" s="18" t="s">
        <v>169</v>
      </c>
      <c r="D11" s="18" t="s">
        <v>174</v>
      </c>
      <c r="E11" s="18" t="s">
        <v>516</v>
      </c>
      <c r="F11" s="18" t="s">
        <v>344</v>
      </c>
      <c r="G11" s="17" t="s">
        <v>515</v>
      </c>
      <c r="H11" s="86" t="s">
        <v>517</v>
      </c>
      <c r="I11" s="18" t="s">
        <v>400</v>
      </c>
      <c r="J11" s="18" t="s">
        <v>93</v>
      </c>
    </row>
    <row r="12" ht="12.75">
      <c r="G12" s="88"/>
    </row>
    <row r="14" spans="1:13" s="1" customFormat="1" ht="12.75">
      <c r="A14" s="28"/>
      <c r="B14" s="31" t="s">
        <v>10</v>
      </c>
      <c r="C14" s="28"/>
      <c r="D14" s="28"/>
      <c r="E14" s="28"/>
      <c r="F14" s="28"/>
      <c r="G14" s="28"/>
      <c r="H14" s="88"/>
      <c r="I14" s="28"/>
      <c r="K14" s="26"/>
      <c r="L14" s="26"/>
      <c r="M14" s="26"/>
    </row>
    <row r="15" spans="1:13" s="1" customFormat="1" ht="12.75">
      <c r="A15" s="116">
        <v>1</v>
      </c>
      <c r="B15" s="151" t="s">
        <v>186</v>
      </c>
      <c r="C15" s="151"/>
      <c r="D15" s="151"/>
      <c r="E15" s="151"/>
      <c r="F15" s="151"/>
      <c r="G15" s="151"/>
      <c r="H15" s="152"/>
      <c r="I15" s="28"/>
      <c r="K15" s="26"/>
      <c r="L15" s="26"/>
      <c r="M15" s="26"/>
    </row>
    <row r="16" spans="1:13" s="1" customFormat="1" ht="12.75">
      <c r="A16" s="116">
        <v>2</v>
      </c>
      <c r="B16" s="151" t="s">
        <v>187</v>
      </c>
      <c r="C16" s="151"/>
      <c r="D16" s="151"/>
      <c r="E16" s="151"/>
      <c r="F16" s="151"/>
      <c r="G16" s="151"/>
      <c r="H16" s="152"/>
      <c r="I16" s="28"/>
      <c r="K16" s="26"/>
      <c r="L16" s="26"/>
      <c r="M16" s="26"/>
    </row>
    <row r="17" spans="1:13" s="1" customFormat="1" ht="25.5">
      <c r="A17" s="116">
        <v>3</v>
      </c>
      <c r="B17" s="117" t="s">
        <v>177</v>
      </c>
      <c r="C17" s="118"/>
      <c r="D17" s="118"/>
      <c r="E17" s="118"/>
      <c r="F17" s="118"/>
      <c r="G17" s="118"/>
      <c r="H17" s="52"/>
      <c r="I17" s="28"/>
      <c r="K17" s="26"/>
      <c r="L17" s="26"/>
      <c r="M17" s="26"/>
    </row>
    <row r="18" spans="1:13" s="1" customFormat="1" ht="12.75">
      <c r="A18" s="116" t="s">
        <v>183</v>
      </c>
      <c r="B18" s="151" t="s">
        <v>178</v>
      </c>
      <c r="C18" s="151"/>
      <c r="D18" s="151"/>
      <c r="E18" s="151"/>
      <c r="F18" s="151"/>
      <c r="G18" s="151"/>
      <c r="H18" s="152"/>
      <c r="I18" s="28"/>
      <c r="K18" s="26"/>
      <c r="L18" s="26"/>
      <c r="M18" s="26"/>
    </row>
    <row r="19" spans="1:13" s="1" customFormat="1" ht="25.5">
      <c r="A19" s="116" t="s">
        <v>183</v>
      </c>
      <c r="B19" s="117" t="s">
        <v>179</v>
      </c>
      <c r="C19" s="118"/>
      <c r="D19" s="118"/>
      <c r="E19" s="118"/>
      <c r="F19" s="118"/>
      <c r="G19" s="118"/>
      <c r="H19" s="52"/>
      <c r="I19" s="28"/>
      <c r="K19" s="26"/>
      <c r="L19" s="26"/>
      <c r="M19" s="26"/>
    </row>
    <row r="20" spans="1:13" s="1" customFormat="1" ht="12.75">
      <c r="A20" s="116" t="s">
        <v>184</v>
      </c>
      <c r="B20" s="151" t="s">
        <v>180</v>
      </c>
      <c r="C20" s="151"/>
      <c r="D20" s="151"/>
      <c r="E20" s="151"/>
      <c r="F20" s="151"/>
      <c r="G20" s="151"/>
      <c r="H20" s="152"/>
      <c r="I20" s="28"/>
      <c r="K20" s="26"/>
      <c r="L20" s="26"/>
      <c r="M20" s="26"/>
    </row>
    <row r="21" spans="1:13" s="1" customFormat="1" ht="12.75">
      <c r="A21" s="116" t="s">
        <v>184</v>
      </c>
      <c r="B21" s="151" t="s">
        <v>181</v>
      </c>
      <c r="C21" s="151"/>
      <c r="D21" s="151"/>
      <c r="E21" s="151"/>
      <c r="F21" s="151"/>
      <c r="G21" s="151"/>
      <c r="H21" s="152"/>
      <c r="I21" s="28"/>
      <c r="K21" s="26"/>
      <c r="L21" s="26"/>
      <c r="M21" s="26"/>
    </row>
    <row r="22" spans="1:13" s="1" customFormat="1" ht="12.75">
      <c r="A22" s="116" t="s">
        <v>184</v>
      </c>
      <c r="B22" s="151" t="s">
        <v>185</v>
      </c>
      <c r="C22" s="151"/>
      <c r="D22" s="151"/>
      <c r="E22" s="151"/>
      <c r="F22" s="151"/>
      <c r="G22" s="151"/>
      <c r="H22" s="152"/>
      <c r="I22" s="28"/>
      <c r="K22" s="26"/>
      <c r="L22" s="26"/>
      <c r="M22" s="26"/>
    </row>
    <row r="23" spans="1:13" s="1" customFormat="1" ht="12.75">
      <c r="A23" s="116" t="s">
        <v>184</v>
      </c>
      <c r="B23" s="151" t="s">
        <v>182</v>
      </c>
      <c r="C23" s="151"/>
      <c r="D23" s="151"/>
      <c r="E23" s="151"/>
      <c r="F23" s="151"/>
      <c r="G23" s="151"/>
      <c r="H23" s="152"/>
      <c r="I23" s="28"/>
      <c r="K23" s="26"/>
      <c r="L23" s="26"/>
      <c r="M23" s="26"/>
    </row>
    <row r="24" spans="1:13" s="1" customFormat="1" ht="12.75">
      <c r="A24" s="116">
        <v>4</v>
      </c>
      <c r="B24" s="151" t="s">
        <v>196</v>
      </c>
      <c r="C24" s="151"/>
      <c r="D24" s="151"/>
      <c r="E24" s="151"/>
      <c r="F24" s="151"/>
      <c r="G24" s="151"/>
      <c r="H24" s="152"/>
      <c r="I24" s="28"/>
      <c r="K24" s="26"/>
      <c r="L24" s="26"/>
      <c r="M24" s="26"/>
    </row>
    <row r="25" spans="1:13" s="1" customFormat="1" ht="12.75">
      <c r="A25" s="116">
        <v>5</v>
      </c>
      <c r="B25" s="151" t="s">
        <v>188</v>
      </c>
      <c r="C25" s="151"/>
      <c r="D25" s="151"/>
      <c r="E25" s="151"/>
      <c r="F25" s="151"/>
      <c r="G25" s="151"/>
      <c r="H25" s="152"/>
      <c r="I25" s="28"/>
      <c r="K25" s="26"/>
      <c r="L25" s="26"/>
      <c r="M25" s="26"/>
    </row>
    <row r="26" spans="1:13" s="1" customFormat="1" ht="12.75">
      <c r="A26" s="116">
        <v>6</v>
      </c>
      <c r="B26" s="119" t="s">
        <v>189</v>
      </c>
      <c r="C26" s="120"/>
      <c r="D26" s="120"/>
      <c r="E26" s="120"/>
      <c r="F26" s="120"/>
      <c r="G26" s="120"/>
      <c r="H26" s="121"/>
      <c r="I26" s="30"/>
      <c r="K26" s="26"/>
      <c r="L26" s="26"/>
      <c r="M26" s="26"/>
    </row>
    <row r="28" spans="2:13" s="1" customFormat="1" ht="12.75">
      <c r="B28" s="31" t="s">
        <v>197</v>
      </c>
      <c r="D28" s="28"/>
      <c r="E28" s="28"/>
      <c r="F28" s="28"/>
      <c r="G28" s="28"/>
      <c r="H28" s="88"/>
      <c r="I28" s="28"/>
      <c r="K28" s="26"/>
      <c r="L28" s="26"/>
      <c r="M28" s="26"/>
    </row>
  </sheetData>
  <sheetProtection/>
  <autoFilter ref="A5:M11"/>
  <mergeCells count="12">
    <mergeCell ref="B20:H20"/>
    <mergeCell ref="B21:H21"/>
    <mergeCell ref="B22:H22"/>
    <mergeCell ref="B23:H23"/>
    <mergeCell ref="B24:H24"/>
    <mergeCell ref="B25:H25"/>
    <mergeCell ref="A1:I1"/>
    <mergeCell ref="A2:I2"/>
    <mergeCell ref="A3:I3"/>
    <mergeCell ref="B15:H15"/>
    <mergeCell ref="B16:H16"/>
    <mergeCell ref="B18:H18"/>
  </mergeCells>
  <printOptions horizontalCentered="1"/>
  <pageMargins left="0.1968503937007874" right="0.1968503937007874" top="0.984251968503937" bottom="0.7874015748031497" header="0.31496062992125984" footer="0.31496062992125984"/>
  <pageSetup horizontalDpi="600" verticalDpi="600" orientation="landscape" paperSize="9" scale="75" r:id="rId1"/>
  <headerFooter>
    <oddFooter>&amp;C&amp;A&amp;RPage &amp;P</oddFooter>
  </headerFooter>
</worksheet>
</file>

<file path=xl/worksheets/sheet9.xml><?xml version="1.0" encoding="utf-8"?>
<worksheet xmlns="http://schemas.openxmlformats.org/spreadsheetml/2006/main" xmlns:r="http://schemas.openxmlformats.org/officeDocument/2006/relationships">
  <dimension ref="A1:I87"/>
  <sheetViews>
    <sheetView tabSelected="1" view="pageBreakPreview" zoomScaleSheetLayoutView="100" zoomScalePageLayoutView="0" workbookViewId="0" topLeftCell="A2">
      <selection activeCell="D4" sqref="D4"/>
    </sheetView>
  </sheetViews>
  <sheetFormatPr defaultColWidth="9.00390625" defaultRowHeight="15"/>
  <cols>
    <col min="1" max="1" width="3.28125" style="142" customWidth="1"/>
    <col min="2" max="2" width="50.8515625" style="141" customWidth="1"/>
    <col min="3" max="3" width="7.7109375" style="116" customWidth="1"/>
    <col min="4" max="4" width="11.7109375" style="116" customWidth="1"/>
    <col min="5" max="5" width="7.8515625" style="116" customWidth="1"/>
    <col min="6" max="6" width="85.28125" style="128" customWidth="1"/>
    <col min="7" max="7" width="4.7109375" style="142" customWidth="1"/>
    <col min="8" max="16384" width="9.00390625" style="26" customWidth="1"/>
  </cols>
  <sheetData>
    <row r="1" spans="1:7" ht="29.25" customHeight="1">
      <c r="A1" s="154" t="s">
        <v>524</v>
      </c>
      <c r="B1" s="154"/>
      <c r="C1" s="154"/>
      <c r="D1" s="154"/>
      <c r="E1" s="154"/>
      <c r="F1" s="154"/>
      <c r="G1" s="154"/>
    </row>
    <row r="2" spans="1:7" ht="19.5" customHeight="1">
      <c r="A2" s="154" t="s">
        <v>460</v>
      </c>
      <c r="B2" s="154"/>
      <c r="C2" s="154"/>
      <c r="D2" s="154"/>
      <c r="E2" s="154"/>
      <c r="F2" s="154"/>
      <c r="G2" s="154"/>
    </row>
    <row r="3" spans="1:7" ht="21.75" customHeight="1">
      <c r="A3" s="155" t="s">
        <v>573</v>
      </c>
      <c r="B3" s="155"/>
      <c r="C3" s="155"/>
      <c r="D3" s="155"/>
      <c r="E3" s="155"/>
      <c r="F3" s="155"/>
      <c r="G3" s="155"/>
    </row>
    <row r="4" ht="20.25" customHeight="1"/>
    <row r="5" spans="1:7" ht="75.75" customHeight="1">
      <c r="A5" s="5" t="s">
        <v>0</v>
      </c>
      <c r="B5" s="5" t="s">
        <v>1</v>
      </c>
      <c r="C5" s="5" t="s">
        <v>5</v>
      </c>
      <c r="D5" s="5" t="s">
        <v>78</v>
      </c>
      <c r="E5" s="5" t="s">
        <v>175</v>
      </c>
      <c r="F5" s="5" t="s">
        <v>176</v>
      </c>
      <c r="G5" s="5" t="s">
        <v>10</v>
      </c>
    </row>
    <row r="6" spans="1:7" ht="34.5" customHeight="1">
      <c r="A6" s="5" t="s">
        <v>27</v>
      </c>
      <c r="B6" s="24" t="s">
        <v>19</v>
      </c>
      <c r="C6" s="113">
        <v>1</v>
      </c>
      <c r="D6" s="113">
        <v>1</v>
      </c>
      <c r="E6" s="113">
        <v>1</v>
      </c>
      <c r="F6" s="113">
        <v>1</v>
      </c>
      <c r="G6" s="113">
        <v>1</v>
      </c>
    </row>
    <row r="7" spans="1:7" ht="24.75" customHeight="1">
      <c r="A7" s="5" t="s">
        <v>2</v>
      </c>
      <c r="B7" s="24" t="s">
        <v>3</v>
      </c>
      <c r="C7" s="16">
        <v>1</v>
      </c>
      <c r="D7" s="16">
        <v>1</v>
      </c>
      <c r="E7" s="16">
        <v>1</v>
      </c>
      <c r="F7" s="16">
        <v>1</v>
      </c>
      <c r="G7" s="16">
        <v>1</v>
      </c>
    </row>
    <row r="8" spans="1:7" ht="89.25" customHeight="1">
      <c r="A8" s="16">
        <v>1</v>
      </c>
      <c r="B8" s="17" t="s">
        <v>11</v>
      </c>
      <c r="C8" s="16" t="s">
        <v>14</v>
      </c>
      <c r="D8" s="16" t="s">
        <v>377</v>
      </c>
      <c r="E8" s="16" t="s">
        <v>328</v>
      </c>
      <c r="F8" s="80" t="s">
        <v>378</v>
      </c>
      <c r="G8" s="5"/>
    </row>
    <row r="9" spans="1:7" ht="198.75" customHeight="1">
      <c r="A9" s="16">
        <f>+A8+1</f>
        <v>2</v>
      </c>
      <c r="B9" s="17" t="s">
        <v>13</v>
      </c>
      <c r="C9" s="16" t="s">
        <v>14</v>
      </c>
      <c r="D9" s="16" t="s">
        <v>377</v>
      </c>
      <c r="E9" s="16" t="s">
        <v>328</v>
      </c>
      <c r="F9" s="80" t="s">
        <v>469</v>
      </c>
      <c r="G9" s="16"/>
    </row>
    <row r="10" spans="1:7" ht="77.25" customHeight="1">
      <c r="A10" s="16">
        <f>+A9+1</f>
        <v>3</v>
      </c>
      <c r="B10" s="17" t="s">
        <v>15</v>
      </c>
      <c r="C10" s="16" t="s">
        <v>16</v>
      </c>
      <c r="D10" s="16" t="s">
        <v>354</v>
      </c>
      <c r="E10" s="16" t="s">
        <v>328</v>
      </c>
      <c r="F10" s="80" t="s">
        <v>355</v>
      </c>
      <c r="G10" s="5"/>
    </row>
    <row r="11" spans="1:7" ht="74.25" customHeight="1">
      <c r="A11" s="16">
        <f>+A10+1</f>
        <v>4</v>
      </c>
      <c r="B11" s="17" t="s">
        <v>17</v>
      </c>
      <c r="C11" s="16" t="s">
        <v>18</v>
      </c>
      <c r="D11" s="16" t="s">
        <v>370</v>
      </c>
      <c r="E11" s="16" t="s">
        <v>313</v>
      </c>
      <c r="F11" s="86" t="s">
        <v>412</v>
      </c>
      <c r="G11" s="16"/>
    </row>
    <row r="12" spans="1:7" ht="116.25" customHeight="1">
      <c r="A12" s="16">
        <f>+A11+1</f>
        <v>5</v>
      </c>
      <c r="B12" s="17" t="s">
        <v>20</v>
      </c>
      <c r="C12" s="16" t="s">
        <v>14</v>
      </c>
      <c r="D12" s="16" t="s">
        <v>377</v>
      </c>
      <c r="E12" s="16" t="s">
        <v>344</v>
      </c>
      <c r="F12" s="80" t="s">
        <v>413</v>
      </c>
      <c r="G12" s="16" t="s">
        <v>400</v>
      </c>
    </row>
    <row r="13" spans="1:7" ht="25.5">
      <c r="A13" s="5" t="s">
        <v>7</v>
      </c>
      <c r="B13" s="24" t="s">
        <v>9</v>
      </c>
      <c r="C13" s="16">
        <v>1</v>
      </c>
      <c r="D13" s="16">
        <v>1</v>
      </c>
      <c r="E13" s="16">
        <v>1</v>
      </c>
      <c r="F13" s="80"/>
      <c r="G13" s="16"/>
    </row>
    <row r="14" spans="1:7" ht="98.25" customHeight="1">
      <c r="A14" s="16">
        <v>1</v>
      </c>
      <c r="B14" s="17" t="s">
        <v>12</v>
      </c>
      <c r="C14" s="16" t="s">
        <v>22</v>
      </c>
      <c r="D14" s="16" t="s">
        <v>346</v>
      </c>
      <c r="E14" s="16" t="s">
        <v>328</v>
      </c>
      <c r="F14" s="80" t="s">
        <v>554</v>
      </c>
      <c r="G14" s="16"/>
    </row>
    <row r="15" spans="1:7" ht="62.25" customHeight="1">
      <c r="A15" s="16">
        <v>2</v>
      </c>
      <c r="B15" s="17" t="s">
        <v>21</v>
      </c>
      <c r="C15" s="16" t="s">
        <v>23</v>
      </c>
      <c r="D15" s="16" t="s">
        <v>350</v>
      </c>
      <c r="E15" s="16" t="s">
        <v>313</v>
      </c>
      <c r="F15" s="80" t="s">
        <v>353</v>
      </c>
      <c r="G15" s="16"/>
    </row>
    <row r="16" spans="1:7" ht="45.75" customHeight="1">
      <c r="A16" s="5" t="s">
        <v>8</v>
      </c>
      <c r="B16" s="122" t="s">
        <v>4</v>
      </c>
      <c r="C16" s="16">
        <v>1</v>
      </c>
      <c r="D16" s="16">
        <v>1</v>
      </c>
      <c r="E16" s="16">
        <v>1</v>
      </c>
      <c r="F16" s="16">
        <v>1</v>
      </c>
      <c r="G16" s="16">
        <v>1</v>
      </c>
    </row>
    <row r="17" spans="1:7" ht="68.25" customHeight="1">
      <c r="A17" s="16">
        <v>1</v>
      </c>
      <c r="B17" s="17" t="s">
        <v>24</v>
      </c>
      <c r="C17" s="16" t="s">
        <v>25</v>
      </c>
      <c r="D17" s="16" t="s">
        <v>385</v>
      </c>
      <c r="E17" s="16" t="s">
        <v>328</v>
      </c>
      <c r="F17" s="80" t="s">
        <v>555</v>
      </c>
      <c r="G17" s="5"/>
    </row>
    <row r="18" spans="1:7" ht="25.5">
      <c r="A18" s="5" t="s">
        <v>28</v>
      </c>
      <c r="B18" s="24" t="s">
        <v>26</v>
      </c>
      <c r="C18" s="113">
        <v>1</v>
      </c>
      <c r="D18" s="113">
        <v>1</v>
      </c>
      <c r="E18" s="113">
        <v>1</v>
      </c>
      <c r="F18" s="113">
        <v>1</v>
      </c>
      <c r="G18" s="113">
        <v>1</v>
      </c>
    </row>
    <row r="19" spans="1:7" ht="18" customHeight="1">
      <c r="A19" s="5" t="s">
        <v>2</v>
      </c>
      <c r="B19" s="24" t="s">
        <v>3</v>
      </c>
      <c r="C19" s="16">
        <v>1</v>
      </c>
      <c r="D19" s="16">
        <v>1</v>
      </c>
      <c r="E19" s="16">
        <v>1</v>
      </c>
      <c r="F19" s="80"/>
      <c r="G19" s="5"/>
    </row>
    <row r="20" spans="1:7" ht="82.5" customHeight="1">
      <c r="A20" s="16">
        <v>1</v>
      </c>
      <c r="B20" s="17" t="s">
        <v>29</v>
      </c>
      <c r="C20" s="16" t="s">
        <v>30</v>
      </c>
      <c r="D20" s="16" t="s">
        <v>380</v>
      </c>
      <c r="E20" s="16" t="s">
        <v>328</v>
      </c>
      <c r="F20" s="80" t="s">
        <v>381</v>
      </c>
      <c r="G20" s="5"/>
    </row>
    <row r="21" spans="1:7" ht="70.5" customHeight="1">
      <c r="A21" s="16">
        <f>+A20+1</f>
        <v>2</v>
      </c>
      <c r="B21" s="17" t="s">
        <v>31</v>
      </c>
      <c r="C21" s="16" t="s">
        <v>30</v>
      </c>
      <c r="D21" s="16" t="s">
        <v>380</v>
      </c>
      <c r="E21" s="16" t="s">
        <v>328</v>
      </c>
      <c r="F21" s="80" t="s">
        <v>382</v>
      </c>
      <c r="G21" s="5"/>
    </row>
    <row r="22" spans="1:7" ht="96.75" customHeight="1">
      <c r="A22" s="16">
        <f aca="true" t="shared" si="0" ref="A22:A32">+A21+1</f>
        <v>3</v>
      </c>
      <c r="B22" s="17" t="s">
        <v>36</v>
      </c>
      <c r="C22" s="16" t="s">
        <v>37</v>
      </c>
      <c r="D22" s="16" t="s">
        <v>316</v>
      </c>
      <c r="E22" s="16" t="s">
        <v>315</v>
      </c>
      <c r="F22" s="86" t="s">
        <v>556</v>
      </c>
      <c r="G22" s="5"/>
    </row>
    <row r="23" spans="1:7" ht="129" customHeight="1">
      <c r="A23" s="16">
        <f t="shared" si="0"/>
        <v>4</v>
      </c>
      <c r="B23" s="17" t="s">
        <v>38</v>
      </c>
      <c r="C23" s="16" t="s">
        <v>39</v>
      </c>
      <c r="D23" s="16" t="s">
        <v>327</v>
      </c>
      <c r="E23" s="16" t="s">
        <v>328</v>
      </c>
      <c r="F23" s="80" t="s">
        <v>557</v>
      </c>
      <c r="G23" s="5"/>
    </row>
    <row r="24" spans="1:7" ht="89.25" customHeight="1">
      <c r="A24" s="16">
        <f t="shared" si="0"/>
        <v>5</v>
      </c>
      <c r="B24" s="17" t="s">
        <v>42</v>
      </c>
      <c r="C24" s="16" t="s">
        <v>43</v>
      </c>
      <c r="D24" s="16" t="s">
        <v>356</v>
      </c>
      <c r="E24" s="16" t="s">
        <v>315</v>
      </c>
      <c r="F24" s="80" t="s">
        <v>357</v>
      </c>
      <c r="G24" s="5"/>
    </row>
    <row r="25" spans="1:7" ht="115.5" customHeight="1">
      <c r="A25" s="16">
        <f t="shared" si="0"/>
        <v>6</v>
      </c>
      <c r="B25" s="17" t="s">
        <v>45</v>
      </c>
      <c r="C25" s="16" t="s">
        <v>46</v>
      </c>
      <c r="D25" s="16" t="s">
        <v>383</v>
      </c>
      <c r="E25" s="16" t="s">
        <v>313</v>
      </c>
      <c r="F25" s="80" t="s">
        <v>314</v>
      </c>
      <c r="G25" s="5"/>
    </row>
    <row r="26" spans="1:7" ht="76.5">
      <c r="A26" s="16">
        <f t="shared" si="0"/>
        <v>7</v>
      </c>
      <c r="B26" s="17" t="s">
        <v>58</v>
      </c>
      <c r="C26" s="16" t="s">
        <v>6</v>
      </c>
      <c r="D26" s="16" t="s">
        <v>339</v>
      </c>
      <c r="E26" s="16" t="s">
        <v>328</v>
      </c>
      <c r="F26" s="80" t="s">
        <v>364</v>
      </c>
      <c r="G26" s="5"/>
    </row>
    <row r="27" spans="1:7" ht="101.25" customHeight="1">
      <c r="A27" s="16">
        <f t="shared" si="0"/>
        <v>8</v>
      </c>
      <c r="B27" s="17" t="s">
        <v>61</v>
      </c>
      <c r="C27" s="16" t="s">
        <v>39</v>
      </c>
      <c r="D27" s="16" t="s">
        <v>327</v>
      </c>
      <c r="E27" s="16" t="s">
        <v>313</v>
      </c>
      <c r="F27" s="80" t="s">
        <v>332</v>
      </c>
      <c r="G27" s="5"/>
    </row>
    <row r="28" spans="1:7" ht="243" customHeight="1">
      <c r="A28" s="16">
        <f t="shared" si="0"/>
        <v>9</v>
      </c>
      <c r="B28" s="17" t="s">
        <v>456</v>
      </c>
      <c r="C28" s="16" t="s">
        <v>62</v>
      </c>
      <c r="D28" s="16" t="s">
        <v>462</v>
      </c>
      <c r="E28" s="16" t="s">
        <v>328</v>
      </c>
      <c r="F28" s="80" t="s">
        <v>390</v>
      </c>
      <c r="G28" s="5"/>
    </row>
    <row r="29" spans="1:7" ht="107.25" customHeight="1">
      <c r="A29" s="16">
        <f t="shared" si="0"/>
        <v>10</v>
      </c>
      <c r="B29" s="17" t="s">
        <v>63</v>
      </c>
      <c r="C29" s="16" t="s">
        <v>39</v>
      </c>
      <c r="D29" s="16" t="s">
        <v>327</v>
      </c>
      <c r="E29" s="16" t="s">
        <v>313</v>
      </c>
      <c r="F29" s="80" t="s">
        <v>330</v>
      </c>
      <c r="G29" s="5"/>
    </row>
    <row r="30" spans="1:7" ht="147.75" customHeight="1">
      <c r="A30" s="16">
        <f t="shared" si="0"/>
        <v>11</v>
      </c>
      <c r="B30" s="17" t="s">
        <v>65</v>
      </c>
      <c r="C30" s="16" t="s">
        <v>43</v>
      </c>
      <c r="D30" s="16" t="s">
        <v>356</v>
      </c>
      <c r="E30" s="16" t="s">
        <v>315</v>
      </c>
      <c r="F30" s="80" t="s">
        <v>358</v>
      </c>
      <c r="G30" s="5"/>
    </row>
    <row r="31" spans="1:7" ht="185.25" customHeight="1">
      <c r="A31" s="16">
        <f t="shared" si="0"/>
        <v>12</v>
      </c>
      <c r="B31" s="17" t="s">
        <v>66</v>
      </c>
      <c r="C31" s="16" t="s">
        <v>6</v>
      </c>
      <c r="D31" s="16" t="s">
        <v>339</v>
      </c>
      <c r="E31" s="16" t="s">
        <v>328</v>
      </c>
      <c r="F31" s="80" t="s">
        <v>558</v>
      </c>
      <c r="G31" s="5"/>
    </row>
    <row r="32" spans="1:7" ht="106.5" customHeight="1">
      <c r="A32" s="16">
        <f t="shared" si="0"/>
        <v>13</v>
      </c>
      <c r="B32" s="17" t="s">
        <v>71</v>
      </c>
      <c r="C32" s="16" t="s">
        <v>41</v>
      </c>
      <c r="D32" s="16" t="s">
        <v>326</v>
      </c>
      <c r="E32" s="16" t="s">
        <v>328</v>
      </c>
      <c r="F32" s="80" t="s">
        <v>343</v>
      </c>
      <c r="G32" s="5"/>
    </row>
    <row r="33" spans="1:7" ht="31.5" customHeight="1">
      <c r="A33" s="5" t="s">
        <v>7</v>
      </c>
      <c r="B33" s="24" t="s">
        <v>9</v>
      </c>
      <c r="C33" s="16">
        <v>1</v>
      </c>
      <c r="D33" s="16">
        <v>1</v>
      </c>
      <c r="E33" s="16">
        <v>1</v>
      </c>
      <c r="F33" s="80"/>
      <c r="G33" s="16"/>
    </row>
    <row r="34" spans="1:7" ht="78.75" customHeight="1">
      <c r="A34" s="16">
        <v>1</v>
      </c>
      <c r="B34" s="17" t="s">
        <v>32</v>
      </c>
      <c r="C34" s="16" t="s">
        <v>33</v>
      </c>
      <c r="D34" s="16" t="s">
        <v>371</v>
      </c>
      <c r="E34" s="16" t="s">
        <v>328</v>
      </c>
      <c r="F34" s="80" t="s">
        <v>372</v>
      </c>
      <c r="G34" s="16"/>
    </row>
    <row r="35" spans="1:7" ht="79.5" customHeight="1">
      <c r="A35" s="16">
        <f>+A34+1</f>
        <v>2</v>
      </c>
      <c r="B35" s="17" t="s">
        <v>34</v>
      </c>
      <c r="C35" s="16" t="s">
        <v>30</v>
      </c>
      <c r="D35" s="16" t="s">
        <v>380</v>
      </c>
      <c r="E35" s="16" t="s">
        <v>313</v>
      </c>
      <c r="F35" s="80" t="s">
        <v>415</v>
      </c>
      <c r="G35" s="16" t="s">
        <v>400</v>
      </c>
    </row>
    <row r="36" spans="1:7" ht="87" customHeight="1">
      <c r="A36" s="16">
        <f aca="true" t="shared" si="1" ref="A36:A44">+A35+1</f>
        <v>3</v>
      </c>
      <c r="B36" s="17" t="s">
        <v>361</v>
      </c>
      <c r="C36" s="16" t="s">
        <v>362</v>
      </c>
      <c r="D36" s="16" t="s">
        <v>360</v>
      </c>
      <c r="E36" s="16" t="s">
        <v>313</v>
      </c>
      <c r="F36" s="86" t="s">
        <v>363</v>
      </c>
      <c r="G36" s="16"/>
    </row>
    <row r="37" spans="1:7" ht="65.25" customHeight="1">
      <c r="A37" s="16">
        <f t="shared" si="1"/>
        <v>4</v>
      </c>
      <c r="B37" s="17" t="s">
        <v>40</v>
      </c>
      <c r="C37" s="16" t="s">
        <v>41</v>
      </c>
      <c r="D37" s="16" t="s">
        <v>446</v>
      </c>
      <c r="E37" s="16" t="s">
        <v>344</v>
      </c>
      <c r="F37" s="80" t="s">
        <v>345</v>
      </c>
      <c r="G37" s="16"/>
    </row>
    <row r="38" spans="1:7" ht="84.75" customHeight="1">
      <c r="A38" s="16">
        <f t="shared" si="1"/>
        <v>5</v>
      </c>
      <c r="B38" s="17" t="s">
        <v>48</v>
      </c>
      <c r="C38" s="16" t="s">
        <v>22</v>
      </c>
      <c r="D38" s="16" t="s">
        <v>346</v>
      </c>
      <c r="E38" s="16" t="s">
        <v>344</v>
      </c>
      <c r="F38" s="80" t="s">
        <v>349</v>
      </c>
      <c r="G38" s="16"/>
    </row>
    <row r="39" spans="1:7" ht="62.25" customHeight="1">
      <c r="A39" s="16">
        <f t="shared" si="1"/>
        <v>6</v>
      </c>
      <c r="B39" s="17" t="s">
        <v>51</v>
      </c>
      <c r="C39" s="16" t="s">
        <v>23</v>
      </c>
      <c r="D39" s="16" t="s">
        <v>350</v>
      </c>
      <c r="E39" s="16" t="s">
        <v>328</v>
      </c>
      <c r="F39" s="80" t="s">
        <v>559</v>
      </c>
      <c r="G39" s="16"/>
    </row>
    <row r="40" spans="1:7" ht="99" customHeight="1">
      <c r="A40" s="16">
        <f t="shared" si="1"/>
        <v>7</v>
      </c>
      <c r="B40" s="17" t="s">
        <v>59</v>
      </c>
      <c r="C40" s="16" t="s">
        <v>43</v>
      </c>
      <c r="D40" s="16" t="s">
        <v>356</v>
      </c>
      <c r="E40" s="16" t="s">
        <v>328</v>
      </c>
      <c r="F40" s="80" t="s">
        <v>359</v>
      </c>
      <c r="G40" s="16"/>
    </row>
    <row r="41" spans="1:7" ht="73.5" customHeight="1">
      <c r="A41" s="16">
        <f t="shared" si="1"/>
        <v>8</v>
      </c>
      <c r="B41" s="17" t="s">
        <v>64</v>
      </c>
      <c r="C41" s="16" t="s">
        <v>30</v>
      </c>
      <c r="D41" s="16" t="s">
        <v>380</v>
      </c>
      <c r="E41" s="16" t="s">
        <v>344</v>
      </c>
      <c r="F41" s="80" t="s">
        <v>416</v>
      </c>
      <c r="G41" s="16"/>
    </row>
    <row r="42" spans="1:7" ht="112.5" customHeight="1">
      <c r="A42" s="16">
        <f t="shared" si="1"/>
        <v>9</v>
      </c>
      <c r="B42" s="17" t="s">
        <v>68</v>
      </c>
      <c r="C42" s="16" t="s">
        <v>14</v>
      </c>
      <c r="D42" s="16" t="s">
        <v>377</v>
      </c>
      <c r="E42" s="16" t="s">
        <v>328</v>
      </c>
      <c r="F42" s="80" t="s">
        <v>379</v>
      </c>
      <c r="G42" s="16"/>
    </row>
    <row r="43" spans="1:7" ht="87.75" customHeight="1">
      <c r="A43" s="16">
        <f t="shared" si="1"/>
        <v>10</v>
      </c>
      <c r="B43" s="17" t="s">
        <v>69</v>
      </c>
      <c r="C43" s="16" t="s">
        <v>37</v>
      </c>
      <c r="D43" s="16" t="s">
        <v>316</v>
      </c>
      <c r="E43" s="16" t="s">
        <v>315</v>
      </c>
      <c r="F43" s="80" t="s">
        <v>319</v>
      </c>
      <c r="G43" s="16"/>
    </row>
    <row r="44" spans="1:7" ht="79.5" customHeight="1">
      <c r="A44" s="16">
        <f t="shared" si="1"/>
        <v>11</v>
      </c>
      <c r="B44" s="17" t="s">
        <v>457</v>
      </c>
      <c r="C44" s="16" t="s">
        <v>70</v>
      </c>
      <c r="D44" s="16" t="s">
        <v>389</v>
      </c>
      <c r="E44" s="16" t="s">
        <v>328</v>
      </c>
      <c r="F44" s="80" t="s">
        <v>391</v>
      </c>
      <c r="G44" s="16"/>
    </row>
    <row r="45" spans="1:7" ht="42" customHeight="1">
      <c r="A45" s="5" t="s">
        <v>8</v>
      </c>
      <c r="B45" s="122" t="s">
        <v>4</v>
      </c>
      <c r="C45" s="16">
        <v>1</v>
      </c>
      <c r="D45" s="16">
        <v>1</v>
      </c>
      <c r="E45" s="16">
        <v>1</v>
      </c>
      <c r="F45" s="80"/>
      <c r="G45" s="16"/>
    </row>
    <row r="46" spans="1:7" ht="87.75" customHeight="1">
      <c r="A46" s="16">
        <v>1</v>
      </c>
      <c r="B46" s="17" t="s">
        <v>44</v>
      </c>
      <c r="C46" s="16" t="s">
        <v>6</v>
      </c>
      <c r="D46" s="16" t="s">
        <v>339</v>
      </c>
      <c r="E46" s="16" t="s">
        <v>344</v>
      </c>
      <c r="F46" s="80" t="s">
        <v>366</v>
      </c>
      <c r="G46" s="16" t="s">
        <v>367</v>
      </c>
    </row>
    <row r="47" spans="1:7" ht="59.25" customHeight="1">
      <c r="A47" s="16">
        <f>+A46+1</f>
        <v>2</v>
      </c>
      <c r="B47" s="17" t="s">
        <v>47</v>
      </c>
      <c r="C47" s="16" t="s">
        <v>46</v>
      </c>
      <c r="D47" s="16" t="s">
        <v>383</v>
      </c>
      <c r="E47" s="16" t="s">
        <v>328</v>
      </c>
      <c r="F47" s="80" t="s">
        <v>523</v>
      </c>
      <c r="G47" s="16"/>
    </row>
    <row r="48" spans="1:7" ht="101.25" customHeight="1">
      <c r="A48" s="16">
        <f aca="true" t="shared" si="2" ref="A48:A54">+A47+1</f>
        <v>3</v>
      </c>
      <c r="B48" s="17" t="s">
        <v>49</v>
      </c>
      <c r="C48" s="16" t="s">
        <v>50</v>
      </c>
      <c r="D48" s="16" t="s">
        <v>392</v>
      </c>
      <c r="E48" s="16" t="s">
        <v>313</v>
      </c>
      <c r="F48" s="80" t="s">
        <v>560</v>
      </c>
      <c r="G48" s="16"/>
    </row>
    <row r="49" spans="1:7" ht="75" customHeight="1">
      <c r="A49" s="16">
        <f t="shared" si="2"/>
        <v>4</v>
      </c>
      <c r="B49" s="17" t="s">
        <v>52</v>
      </c>
      <c r="C49" s="16" t="s">
        <v>53</v>
      </c>
      <c r="D49" s="16" t="s">
        <v>373</v>
      </c>
      <c r="E49" s="16" t="s">
        <v>344</v>
      </c>
      <c r="F49" s="80" t="s">
        <v>414</v>
      </c>
      <c r="G49" s="16" t="s">
        <v>400</v>
      </c>
    </row>
    <row r="50" spans="1:9" ht="49.5" customHeight="1">
      <c r="A50" s="16">
        <f t="shared" si="2"/>
        <v>5</v>
      </c>
      <c r="B50" s="17" t="s">
        <v>54</v>
      </c>
      <c r="C50" s="16" t="s">
        <v>55</v>
      </c>
      <c r="D50" s="16" t="s">
        <v>387</v>
      </c>
      <c r="E50" s="16" t="s">
        <v>313</v>
      </c>
      <c r="F50" s="80" t="s">
        <v>388</v>
      </c>
      <c r="G50" s="16"/>
      <c r="I50" s="26">
        <f>5+2+13+11+9</f>
        <v>40</v>
      </c>
    </row>
    <row r="51" spans="1:7" ht="38.25">
      <c r="A51" s="16">
        <f t="shared" si="2"/>
        <v>6</v>
      </c>
      <c r="B51" s="17" t="s">
        <v>56</v>
      </c>
      <c r="C51" s="16" t="s">
        <v>57</v>
      </c>
      <c r="D51" s="16" t="s">
        <v>374</v>
      </c>
      <c r="E51" s="16" t="s">
        <v>344</v>
      </c>
      <c r="F51" s="80" t="s">
        <v>375</v>
      </c>
      <c r="G51" s="16"/>
    </row>
    <row r="52" spans="1:7" ht="72.75" customHeight="1">
      <c r="A52" s="16">
        <f t="shared" si="2"/>
        <v>7</v>
      </c>
      <c r="B52" s="17" t="s">
        <v>60</v>
      </c>
      <c r="C52" s="16" t="s">
        <v>57</v>
      </c>
      <c r="D52" s="16" t="s">
        <v>374</v>
      </c>
      <c r="E52" s="16" t="s">
        <v>328</v>
      </c>
      <c r="F52" s="80" t="s">
        <v>376</v>
      </c>
      <c r="G52" s="16"/>
    </row>
    <row r="53" spans="1:7" ht="101.25" customHeight="1">
      <c r="A53" s="16">
        <f t="shared" si="2"/>
        <v>8</v>
      </c>
      <c r="B53" s="17" t="s">
        <v>458</v>
      </c>
      <c r="C53" s="16" t="s">
        <v>6</v>
      </c>
      <c r="D53" s="16" t="s">
        <v>339</v>
      </c>
      <c r="E53" s="16" t="s">
        <v>328</v>
      </c>
      <c r="F53" s="80" t="s">
        <v>368</v>
      </c>
      <c r="G53" s="16"/>
    </row>
    <row r="54" spans="1:7" ht="126" customHeight="1">
      <c r="A54" s="16">
        <f t="shared" si="2"/>
        <v>9</v>
      </c>
      <c r="B54" s="17" t="s">
        <v>67</v>
      </c>
      <c r="C54" s="16" t="s">
        <v>6</v>
      </c>
      <c r="D54" s="16" t="s">
        <v>339</v>
      </c>
      <c r="E54" s="16" t="s">
        <v>315</v>
      </c>
      <c r="F54" s="80" t="s">
        <v>561</v>
      </c>
      <c r="G54" s="16"/>
    </row>
    <row r="55" spans="1:7" ht="12.75">
      <c r="A55" s="116">
        <f>+A12+A15+A17+A32+A44+A54</f>
        <v>41</v>
      </c>
      <c r="B55" s="143"/>
      <c r="G55" s="116"/>
    </row>
    <row r="56" spans="1:7" ht="12.75">
      <c r="A56" s="116"/>
      <c r="B56" s="129" t="s">
        <v>10</v>
      </c>
      <c r="G56" s="116"/>
    </row>
    <row r="57" spans="1:8" ht="12.75">
      <c r="A57" s="116">
        <v>1</v>
      </c>
      <c r="B57" s="160" t="s">
        <v>186</v>
      </c>
      <c r="C57" s="160"/>
      <c r="D57" s="160"/>
      <c r="E57" s="160"/>
      <c r="F57" s="160"/>
      <c r="G57" s="160"/>
      <c r="H57" s="123"/>
    </row>
    <row r="58" spans="1:8" ht="12.75">
      <c r="A58" s="116">
        <v>2</v>
      </c>
      <c r="B58" s="160" t="s">
        <v>187</v>
      </c>
      <c r="C58" s="160"/>
      <c r="D58" s="160"/>
      <c r="E58" s="160"/>
      <c r="F58" s="160"/>
      <c r="G58" s="160"/>
      <c r="H58" s="123"/>
    </row>
    <row r="59" spans="1:8" ht="12.75">
      <c r="A59" s="116">
        <v>3</v>
      </c>
      <c r="B59" s="80" t="s">
        <v>177</v>
      </c>
      <c r="C59" s="16"/>
      <c r="D59" s="16"/>
      <c r="E59" s="16"/>
      <c r="F59" s="80"/>
      <c r="G59" s="16"/>
      <c r="H59" s="123"/>
    </row>
    <row r="60" spans="1:8" ht="12.75">
      <c r="A60" s="116" t="s">
        <v>183</v>
      </c>
      <c r="B60" s="160" t="s">
        <v>178</v>
      </c>
      <c r="C60" s="160"/>
      <c r="D60" s="160"/>
      <c r="E60" s="160"/>
      <c r="F60" s="160"/>
      <c r="G60" s="160"/>
      <c r="H60" s="123"/>
    </row>
    <row r="61" spans="1:8" ht="12.75">
      <c r="A61" s="116" t="s">
        <v>183</v>
      </c>
      <c r="B61" s="80" t="s">
        <v>179</v>
      </c>
      <c r="C61" s="16"/>
      <c r="D61" s="16"/>
      <c r="E61" s="16"/>
      <c r="F61" s="80"/>
      <c r="G61" s="16"/>
      <c r="H61" s="123"/>
    </row>
    <row r="62" spans="1:8" ht="12.75">
      <c r="A62" s="116" t="s">
        <v>184</v>
      </c>
      <c r="B62" s="160" t="s">
        <v>180</v>
      </c>
      <c r="C62" s="160"/>
      <c r="D62" s="160"/>
      <c r="E62" s="160"/>
      <c r="F62" s="160"/>
      <c r="G62" s="160"/>
      <c r="H62" s="123"/>
    </row>
    <row r="63" spans="1:8" ht="12.75">
      <c r="A63" s="116" t="s">
        <v>184</v>
      </c>
      <c r="B63" s="160" t="s">
        <v>181</v>
      </c>
      <c r="C63" s="160"/>
      <c r="D63" s="160"/>
      <c r="E63" s="160"/>
      <c r="F63" s="160"/>
      <c r="G63" s="160"/>
      <c r="H63" s="124"/>
    </row>
    <row r="64" spans="1:8" ht="12.75">
      <c r="A64" s="116" t="s">
        <v>184</v>
      </c>
      <c r="B64" s="160" t="s">
        <v>185</v>
      </c>
      <c r="C64" s="160"/>
      <c r="D64" s="160"/>
      <c r="E64" s="160"/>
      <c r="F64" s="160"/>
      <c r="G64" s="160"/>
      <c r="H64" s="123"/>
    </row>
    <row r="65" spans="1:8" ht="12.75">
      <c r="A65" s="116" t="s">
        <v>184</v>
      </c>
      <c r="B65" s="160" t="s">
        <v>182</v>
      </c>
      <c r="C65" s="160"/>
      <c r="D65" s="160"/>
      <c r="E65" s="160"/>
      <c r="F65" s="160"/>
      <c r="G65" s="160"/>
      <c r="H65" s="123"/>
    </row>
    <row r="66" spans="1:7" ht="12.75">
      <c r="A66" s="116">
        <v>4</v>
      </c>
      <c r="B66" s="160" t="s">
        <v>196</v>
      </c>
      <c r="C66" s="160"/>
      <c r="D66" s="160"/>
      <c r="E66" s="160"/>
      <c r="F66" s="160"/>
      <c r="G66" s="160"/>
    </row>
    <row r="67" spans="1:7" ht="12.75">
      <c r="A67" s="116">
        <v>5</v>
      </c>
      <c r="B67" s="160" t="s">
        <v>188</v>
      </c>
      <c r="C67" s="160"/>
      <c r="D67" s="160"/>
      <c r="E67" s="160"/>
      <c r="F67" s="160"/>
      <c r="G67" s="160"/>
    </row>
    <row r="68" spans="1:7" ht="12.75">
      <c r="A68" s="116">
        <v>6</v>
      </c>
      <c r="B68" s="129" t="s">
        <v>189</v>
      </c>
      <c r="G68" s="116"/>
    </row>
    <row r="69" spans="1:7" ht="12.75">
      <c r="A69" s="116"/>
      <c r="B69" s="143"/>
      <c r="G69" s="116"/>
    </row>
    <row r="70" spans="1:7" ht="12.75">
      <c r="A70" s="116"/>
      <c r="B70" s="129" t="s">
        <v>197</v>
      </c>
      <c r="G70" s="116"/>
    </row>
    <row r="71" spans="1:7" ht="12.75">
      <c r="A71" s="116"/>
      <c r="B71" s="143"/>
      <c r="G71" s="116"/>
    </row>
    <row r="72" spans="1:7" ht="12.75">
      <c r="A72" s="116"/>
      <c r="B72" s="143"/>
      <c r="G72" s="116"/>
    </row>
    <row r="73" spans="1:7" ht="12.75">
      <c r="A73" s="116"/>
      <c r="B73" s="143"/>
      <c r="G73" s="116"/>
    </row>
    <row r="74" spans="1:7" ht="12.75">
      <c r="A74" s="116"/>
      <c r="B74" s="143"/>
      <c r="G74" s="116"/>
    </row>
    <row r="75" spans="1:7" ht="12.75">
      <c r="A75" s="116"/>
      <c r="B75" s="143"/>
      <c r="G75" s="116"/>
    </row>
    <row r="76" spans="1:7" ht="12.75">
      <c r="A76" s="116"/>
      <c r="B76" s="143"/>
      <c r="G76" s="116"/>
    </row>
    <row r="77" spans="1:7" ht="12.75">
      <c r="A77" s="116"/>
      <c r="B77" s="143"/>
      <c r="G77" s="116"/>
    </row>
    <row r="78" spans="1:7" ht="12.75">
      <c r="A78" s="116"/>
      <c r="B78" s="143"/>
      <c r="G78" s="116"/>
    </row>
    <row r="79" spans="1:7" ht="12.75">
      <c r="A79" s="116"/>
      <c r="B79" s="143"/>
      <c r="G79" s="116"/>
    </row>
    <row r="80" spans="1:7" ht="12.75">
      <c r="A80" s="116"/>
      <c r="B80" s="143"/>
      <c r="G80" s="116"/>
    </row>
    <row r="81" spans="1:7" ht="12.75">
      <c r="A81" s="116"/>
      <c r="B81" s="143"/>
      <c r="G81" s="116"/>
    </row>
    <row r="82" spans="1:7" ht="12.75">
      <c r="A82" s="116"/>
      <c r="B82" s="143"/>
      <c r="G82" s="116"/>
    </row>
    <row r="83" spans="1:7" ht="12.75">
      <c r="A83" s="116"/>
      <c r="B83" s="143"/>
      <c r="G83" s="116"/>
    </row>
    <row r="84" spans="1:7" ht="12.75">
      <c r="A84" s="116"/>
      <c r="B84" s="143"/>
      <c r="G84" s="116"/>
    </row>
    <row r="85" spans="1:7" ht="12.75">
      <c r="A85" s="116"/>
      <c r="B85" s="143"/>
      <c r="G85" s="116"/>
    </row>
    <row r="86" spans="1:7" ht="12.75">
      <c r="A86" s="116"/>
      <c r="B86" s="143"/>
      <c r="G86" s="116"/>
    </row>
    <row r="87" spans="1:7" ht="12.75">
      <c r="A87" s="116"/>
      <c r="B87" s="143"/>
      <c r="G87" s="116"/>
    </row>
  </sheetData>
  <sheetProtection/>
  <autoFilter ref="A5:G68"/>
  <mergeCells count="12">
    <mergeCell ref="B64:G64"/>
    <mergeCell ref="B65:G65"/>
    <mergeCell ref="B67:G67"/>
    <mergeCell ref="A1:G1"/>
    <mergeCell ref="A2:G2"/>
    <mergeCell ref="A3:G3"/>
    <mergeCell ref="B57:G57"/>
    <mergeCell ref="B58:G58"/>
    <mergeCell ref="B60:G60"/>
    <mergeCell ref="B62:G62"/>
    <mergeCell ref="B63:G63"/>
    <mergeCell ref="B66:G66"/>
  </mergeCells>
  <printOptions horizontalCentered="1"/>
  <pageMargins left="0.3937007874015748" right="0.3937007874015748" top="0.984251968503937" bottom="0.7874015748031497" header="0.31496062992125984" footer="0.31496062992125984"/>
  <pageSetup horizontalDpi="600" verticalDpi="600" orientation="landscape" paperSize="9" scale="75" r:id="rId1"/>
  <headerFoot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MyPC</dc:creator>
  <cp:keywords/>
  <dc:description/>
  <cp:lastModifiedBy>Lê Mạnh Hùng- VP HDND Điện Biên</cp:lastModifiedBy>
  <cp:lastPrinted>2019-11-15T03:15:48Z</cp:lastPrinted>
  <dcterms:created xsi:type="dcterms:W3CDTF">2019-07-11T07:55:54Z</dcterms:created>
  <dcterms:modified xsi:type="dcterms:W3CDTF">2019-11-15T03:15:52Z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